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haredlinks.xml" ContentType="application/vnd.ms-excel.sharedlink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<sst xmlns="http://schemas.openxmlformats.org/spreadsheetml/2006/main" count="158" uniqueCount="118">
  <si>
    <t>采购配置清单</t>
  </si>
  <si>
    <t>科室</t>
  </si>
  <si>
    <t>肾内风湿免疫科</t>
  </si>
  <si>
    <t>呼吸内科</t>
  </si>
  <si>
    <t>疼痛康复科</t>
  </si>
  <si>
    <t>国际医疗部</t>
  </si>
  <si>
    <t>参考品牌</t>
  </si>
  <si>
    <t>序号</t>
  </si>
  <si>
    <t>设备名称</t>
  </si>
  <si>
    <t>参数</t>
  </si>
  <si>
    <t>材料名称</t>
  </si>
  <si>
    <t>规格、 型号</t>
  </si>
  <si>
    <t>单位</t>
  </si>
  <si>
    <t>单价</t>
  </si>
  <si>
    <t>数量</t>
  </si>
  <si>
    <t>金额(元)</t>
  </si>
  <si>
    <t>总合计（元）</t>
  </si>
  <si>
    <t>设备带及电器系统</t>
  </si>
  <si>
    <t>1、优质铝型材，宽度220*60*1.5mm。
▲2、提供第三方检测报告：
①　设备带达到GB9706.1-2007医用电器设备第1部分：安全通用要求标准。
②　设备带应符合GB/T 26572-2011《电子电器产品中限用物质的限量要求》。
③　设备带表面经盐雾测试后无腐蚀现象。
④　设备带应符合GB/T 1741-2007耐霉菌性能。
▲3、包含设备带需要的所有材料及安装、人工。包含不止如下：
①隔条、封口、支架等
②漏电保护器
③电源插座
④电源插座
⑤床头灯开关
⑥床头灯
⑦床头灯罩
⑧电源线
⑨电源线
⑩电源线套管
⑪电工护套管</t>
  </si>
  <si>
    <t>豪华型铝合金设备带</t>
  </si>
  <si>
    <t>长220*60*1.5mm/
条</t>
  </si>
  <si>
    <t>m</t>
  </si>
  <si>
    <t>0</t>
  </si>
  <si>
    <t>澳环  港通  奥吉赛</t>
  </si>
  <si>
    <t>设备带安装配件</t>
  </si>
  <si>
    <t>隔条、封口、支架
等</t>
  </si>
  <si>
    <t>套</t>
  </si>
  <si>
    <t>设备带面板开孔</t>
  </si>
  <si>
    <t>氧气吸引空气、 呼
叫、插座、漏保孔</t>
  </si>
  <si>
    <t>个</t>
  </si>
  <si>
    <t>漏电保护器</t>
  </si>
  <si>
    <t>1P-32A</t>
  </si>
  <si>
    <t>暗装设备带拆装费</t>
  </si>
  <si>
    <t>床</t>
  </si>
  <si>
    <t>电源插座</t>
  </si>
  <si>
    <t>国标5孔；
220V/10A</t>
  </si>
  <si>
    <t>只</t>
  </si>
  <si>
    <t>床头灯开关</t>
  </si>
  <si>
    <t>单控大板；
220V/10A</t>
  </si>
  <si>
    <t>床头灯</t>
  </si>
  <si>
    <t>床头灯罩</t>
  </si>
  <si>
    <t>电源线</t>
  </si>
  <si>
    <t>BV-2.5mm² ;</t>
  </si>
  <si>
    <t>米</t>
  </si>
  <si>
    <t>电源线套管</t>
  </si>
  <si>
    <t>黄腊管φ 16</t>
  </si>
  <si>
    <t>电工护套管</t>
  </si>
  <si>
    <t>φ20</t>
  </si>
  <si>
    <t>液晶信息化呼叫系统</t>
  </si>
  <si>
    <t>▲1、分机≥5寸液晶显示，具备呼叫、对讲、挂断功能，可显示病员各类信息、一日费用清单，具备与科室呼叫系统连接使用。
▲2、床头同时显示病员姓名、性别、年龄、ID号、性别、护理级别、饮食方式、过敏史、防坠床、跌倒、压疮、管道高危、病情级别等。
▲3、须与科室内的呼叫系统连接，与主机连接的材料材质必须为铜芯线。
4、铜芯线的规格:不小于RVV3*1mm³。
▲5、连接的线路必须使用材质镀锌套管、规格Φ20包裹。
▲6、包含人工、安装等辅助材料，包括φ25软套管、底盒、钩钉、杯梳、直接、弯头、挂板。</t>
  </si>
  <si>
    <t>床头液晶分机</t>
  </si>
  <si>
    <t>5寸液晶显示</t>
  </si>
  <si>
    <t>台</t>
  </si>
  <si>
    <t>传呼分线</t>
  </si>
  <si>
    <t>1.规格:RVV3*1mm³</t>
  </si>
  <si>
    <t>呼叫线路套管</t>
  </si>
  <si>
    <t>呼叫系统调试</t>
  </si>
  <si>
    <t>项</t>
  </si>
  <si>
    <t>1</t>
  </si>
  <si>
    <t>安装辅材</t>
  </si>
  <si>
    <t>φ25</t>
  </si>
  <si>
    <t>批</t>
  </si>
  <si>
    <t>监护系统网络</t>
  </si>
  <si>
    <t>1.采用六类非屏蔽模块； 
2.执行标准：ANSI/TIA 568 C.2，ISO/IEC 11801-2017；
3.产品材质：磷青铜片,环保阻燃PC胶料；  
4.适用线径：23AWG（0.54mm-0.57mm）；
5.产品特点：弯针设计，插接片镀镍，弹片镀金；
6.适用系统：六类非屏蔽系统，传输1000Mbps数据流量；
7.拔插次数：≥800次；
8.端接次数：≥250次；
9.使用温度：-25~75℃；
10.额定电流：1.5A;
11.打线方式：支持T568A、T568B端接线序；
12.质检要求：通过FLUKE 90米 Permanent Link 测试；
13.产品认证:通过信息产业信息传输线质量监督检验中心；</t>
  </si>
  <si>
    <t>网线</t>
  </si>
  <si>
    <t>罗格朗</t>
  </si>
  <si>
    <t>面板、模块</t>
  </si>
  <si>
    <t>施工费用（8个床位）</t>
  </si>
  <si>
    <t>人工</t>
  </si>
  <si>
    <t>施工费用（2个床位）</t>
  </si>
  <si>
    <t>辅材（PVC管、波纹管、水晶头、扎带、电工胶布、各类螺丝钉、防水标签等</t>
  </si>
  <si>
    <t>100</t>
  </si>
  <si>
    <t>医用中心供氧管网系统</t>
  </si>
  <si>
    <t>▲1.使用材质：紫铜管，规格：φ20*2、φ8*1.0 ； 
2.连接方式：银钎焊焊接；
▲3.安装前进行酸洗脱脂，并用不含油空气吹净；
▲4.安装完成后采用无油压缩空气或氮气吹扫；
▲5.按规定进行耐压试验、气密性试验；
▲6.包含管接件，需接入院内中心供养管网系统；
7.楼层维修阀采用三片式焊接阀门DN20，能满足1.6Mpa公称压力，使用的球体材质：黄铜，阀杆材质：黄铜；
8.球体和阀座的密封面与介质隔离，介质通过时，不会引起阀门密封面的侵蚀。
9.病房维修阀规格：φ8；满足0.8MP压力下涂液法检测各连接部件无泄漏；开关开启轻松，松紧适宜，关闭时无气体输出；表面光洁无机械损伤。
10.氧气终端符合国标，插销符合ISO9170-1:2008标准或等同采用标准YY0801.1-2010，通配式国际或国家标准接头。不同气体端口具有特定对应的专用插头，专用插头不能通用其它气体终端，防止误操作导致事故发生。气体终端产品外观采用ISO9170-1规范颜色，以便医护人员通用规范认知，防止误操作。气体终端产品具有双排滚珠双重锁紧保护功能结构。终端六角定位插头插入终端后具有可360度旋转功能。防止终端安装时插入口六角定位位置不正而引起的氧气吸入器等配套产品插入后不垂直地面，从而影响使用。气体终端出厂前必须经100%气密性测试；气体终端具有全金属结构设计，终端更坚固可靠，经久耐用。气体终端内部须具有单向阀芯，具有带气维修功能，可以在气体终端内锁紧关闭供气，维修时可以不必关闭终端外供气管路。
11.配备上下翻盖；
12.配备球头球帽焊接咀，规格：6YC、12YC ，使用材质：紫铜，连接方式：银钎焊焊接，安装前进行酸洗脱脂，并用不含油空气吹净。</t>
  </si>
  <si>
    <t>氧气脱脂紫铜管（设备带支管）</t>
  </si>
  <si>
    <t>1.规格：φ8*1.0</t>
  </si>
  <si>
    <t>氧气终端</t>
  </si>
  <si>
    <t>氧气终端装饰盖</t>
  </si>
  <si>
    <t>上下翻盖</t>
  </si>
  <si>
    <t>球头球帽焊接咀</t>
  </si>
  <si>
    <t>1.规格：6YC</t>
  </si>
  <si>
    <t>付</t>
  </si>
  <si>
    <t>氧气管道套管</t>
  </si>
  <si>
    <t>规格:DN16</t>
  </si>
  <si>
    <t>宗</t>
  </si>
  <si>
    <t>氧气管道吹扫、气密性检测</t>
  </si>
  <si>
    <t>医用中心吸引管网系统</t>
  </si>
  <si>
    <t>▲1.管路材质：紫铜管，规格：φ10*1.0 
2.连接方式：银钎焊焊接
▲3.安装前进行酸洗脱脂，并用不含油空气吹净
▲4.安装完成后采用无油压缩空气或氮气吹扫
▲5.按规定进行耐压试验、气密性试验
▲6.包含管接件，需接入院内中心吸引管网系统；
7.吸引终端：
▲① 所提供的终端产品必须为同一品牌，保证一致性，安全性、稳定性和互换性 
② 插销符合ISO9170-1:2008标准或等同采用标准YY0801.1-2010，通配式国际或国家标准接头。不同气体端口具有特定对应的专用插头，专用插头不能通用其它气体终端，防止误操作导致事故发生。
③气体终端产品外观采用ISO9170-1规范颜色，以便医护人员通用规范认知，防止误操作。
④气体终端产品具有双排滚珠双重锁紧保护功能结构。
⑤终端六角定位插头插入终端后具有可360度旋转功能。防止终端安装时插入口六角定位位置不正而引起的氧气吸入器等配套产品插入后不垂直地面，从而影响使用。
⑥气体终端出厂前必须经100%气密性测试；
⑦ 气体终端具有全金属结构设计，终端更坚固可靠，经久耐用。
⑧气体终端内部须具有单向阀芯，具有带气维修功能，可以在气体终端内锁紧关闭供气，维修时可以不必关闭终端外供气管路。</t>
  </si>
  <si>
    <t>脱脂紫铜管（设备带支管）</t>
  </si>
  <si>
    <t>1.规格：  φ
10*1.0</t>
  </si>
  <si>
    <t>吸引终端</t>
  </si>
  <si>
    <t>吸引终端装饰盖</t>
  </si>
  <si>
    <t>1.规格：8YC</t>
  </si>
  <si>
    <t>吸引管道套管</t>
  </si>
  <si>
    <t>规格 : DN14</t>
  </si>
  <si>
    <t>吸引管道吹扫、气密性检测</t>
  </si>
  <si>
    <t>合计</t>
  </si>
  <si>
    <t>商务需求</t>
  </si>
  <si>
    <t>竞标报价</t>
  </si>
  <si>
    <t>竞标报价是履行合同的最终价格，包括但不限于以下：
（1）货物软硬设备及标准附件、备品备件、专用工具的价格、送货上门的费用；
（2）运输、装卸、网络网线敷设、网线连通测试、调试、培训（含资料费、场地租用费）、技术支持、售后服务等费用；
（3）必要的保险费用和各项税费；
（4）安装费用、安装后的现场垃圾清理；安装所需各类手续办理及与各个管理部门之间协调安装产生的费用； 
（5）到现场验收的费用；
（6）设备、平台按规定需要第三方检测公司检测的费用；（如有）
（7）平台接入系统产生的所有费用。（如有）</t>
  </si>
  <si>
    <t>交付使用时间及地点</t>
  </si>
  <si>
    <t>1.交付使用时间：自签订合同之日起30日(日历日)内，完成安装通过验收并交付使用。
2.安装地点：肾内风湿免疫科、呼吸内科、疼痛康复科、国际医疗部。</t>
  </si>
  <si>
    <t>合同签订时间</t>
  </si>
  <si>
    <t>自成交通知书发出之日起 25日内。</t>
  </si>
  <si>
    <t>付款条件</t>
  </si>
  <si>
    <t>工程预付款的支付比例为签订合同价（扣除暂列金额）的10%；进度款支付方式按合同条款要求执行。（按《南宁市财政局关于调整南宁市本级政府投资项目工程款支付比例有关问题的通知》（南财资金[2021]201号）的要求执行）。</t>
  </si>
  <si>
    <t>安装调试要求</t>
  </si>
  <si>
    <t>1.所有设备均须由成交供应商送货上门并安装调试，含安装辅材、原设备拆除（如有）、设备安装、调试等，采购人不再额外支付任何费用。
2.设备的固定安装符合施工要求，安装美观，整体走线符合安装工艺要求，如安装位置是填充材料，须进行加固处理，实施过程中如涉及破坏原建筑物，需按要求恢复。
3.线材管材、设备间连接线、转接头、电源插座板等均采用经质检合格的产品。</t>
  </si>
  <si>
    <t>售后技术服务要求</t>
  </si>
  <si>
    <t>1.质保期：质保期从验收合格之日起计算，除“技术参数及性能（配置）要求”中有特别要求的，整个网络布线工程整体质保期最短不得少于12个月，质保期内产品实行三包，无条件更换全新零配件。在质保期内因货物质量、安装而造成货物损坏，其全部费用由成交人负责。
2.售后技术服务费用包含在报价中，售后技术服务内容如下：
（1）负责送货到用户现场，在用户要求的时间内负责安装调试合格，对设备操作及维修人员进行操作及维修培训，直至技术人员熟练掌握使用及维修技能为止，提供完善的产品使用手册、操作培训手册、维护手册、详细培训计划。
（2）维修响应时间不超过0.5小时，接到采购人维修故障电话后2小时内到达现场；每台设备一个月内故障超过3次或者质保期内故障超过5次，要求无条件更换新机，且维修时间预计超过24小时的需要提供备用机。
（3）质保期内对设备进行定期维护和修理，从验收合格交付使用起，在规定的质保期内，任何由制造设计原理引起的非正常损坏，由成交人负责修理。质保期外，产生的损坏或故障，维修优先确保使用，再支付相关费用，不得影响正常工作。</t>
  </si>
  <si>
    <t>包装和运输</t>
  </si>
  <si>
    <t>1.成交供应商供货的货物应为全新的未开封产品，满足本次采购货物的技术要求，须具有产品合格证。
2.成交供应商提供的产品涉及商品包装或快递包装的，须严格按照财政部等三部门联合印发《商品包装政府采购需求标准（试行）》、《快递包装政府采购需求标准（试行）》的通知（财办库[2020]123号）要求执行。
3.成交供应商须提供全新的货物（含零部件、配件等），货物在送到使用单位之前表面无划伤、无碰撞等现象，并且安装调试后能正常使用。
4.成交供应商货到现场用户不负责提供货物仓储地，由成交供应商负责货物保管工作，货到现场但未安装完全交付前造成的遗失、损坏等问题，由成交供应商承担。
5.若遇配货包装、运输过程中造成的短缺、差错、丢失、损坏等，成交供应商无条件调换、补缺。
6.成交供应商按订货的品种、数量配货，送货到校，并附详细的发货清单和签收单，以便验货核对。</t>
  </si>
  <si>
    <t>进口产品说明</t>
  </si>
  <si>
    <t>本项目货物不接受进口产品(即通过中国海关报关验放进入中国境内且产自关境外的产品)参与竞标，如有此类产品参与竞标的做无效标处理。</t>
  </si>
  <si>
    <t>验收标准</t>
  </si>
  <si>
    <t>1.所有货物必须是全新的产品。交货前不允许提前开箱、调试；货物备齐后通知采购人对货物进行清点、核实，由采购人、成交人双方派代表当场开箱验货，并按合同条款逐条检验签收后，双方代表签字，否则不予验收。
2.交货时，所有产品均严格按采购文件上的技术规格要求、成交供应商响应和承诺的技术参数及性能和国家有关标准进行验收，达不到实质性要求的视为产品验收不合格，并按相关规定处理、处罚。
3.成交供应商承诺所提供的产品（包括硬件、配套软件）为符合国家知识产权法律法规要求的正规正版产品，不属于假冒伪劣商品；成交供应商还应保证采购人不受到第三方关于侵犯知识产权以及专利权、商标权或工业设计权等知识产权方面的指控，任何第三方如果提出此方面指控均与采购人无关，成交供应商应与第三方交涉，并承担可能发生的一切法律责任、费用和后果；若采购人因此而遭致损失的，成交供应商须赔偿该损失。
4.安装后达到验收标准应符合中国有关的国家、地方、行业标准。供应商提供产品的有效检验文件，经采购人认可后，与合同的性能指标一起作为验收标准，采购人可组成验收小组对产品进行复检与性能测试，供应商派出技术人员协助此项工作。项目验收合格后，签署验收合格书。
5.其他未尽事宜应严格按照《关于印发广西壮族自治区政府采购项目履约验收管理办法的通知》[桂财采〔2015〕22号]以及《财政部关于进一步加强政府采购需求和履约验收管理的指导意见》[财库〔2016〕205号]规定执行。
6.符合采购文件参数要求及成交人的响应参数要求。</t>
  </si>
  <si>
    <t>其他要求</t>
  </si>
  <si>
    <t>1.中标人医疗设备升级工程逾期交付的，每天向采购人偿付违约货款额0.5‰违约金，超过15天采购人有权解除合同，中标人应按合同总金额的30%向采购人支付违约金，并承担因此给采购人造成的经济损失。
2.全文明作业规范要求进行的，尤其是违反工完场清和禁烟规定的，限期整改不合格的，视情节严重情况扣除合同款10-1000元/次。 
3.发生其他安装和维保不合格情况的，限期整改不合格的，视情节严重情况扣除合同款10-1000元/次。情节特别严重，导致项目无法实施的，采购人免责终止服务合同。</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</si>
</sst>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Red]0.00"/>
    <numFmt numFmtId="177" formatCode="0_ "/>
    <numFmt numFmtId="178" formatCode="0.00_ "/>
    <numFmt numFmtId="179" formatCode="\ \ 0.00_ "/>
  </numFmts>
  <fonts count="26">
    <font>
      <sz val="11"/>
      <color rgb="FF000000"/>
      <name val="Arial"/>
      <charset val="204"/>
    </font>
    <font>
      <sz val="9"/>
      <name val="宋体"/>
      <charset val="204"/>
    </font>
    <font>
      <b/>
      <sz val="12"/>
      <name val="宋体"/>
      <charset val="204"/>
    </font>
    <font>
      <sz val="9"/>
      <name val="宋体"/>
      <charset val="134"/>
    </font>
    <font>
      <b/>
      <sz val="16"/>
      <name val="宋体"/>
      <charset val="204"/>
    </font>
    <font>
      <b/>
      <sz val="9"/>
      <name val="宋体"/>
      <charset val="20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auto="1"/>
      </right>
      <top/>
      <bottom/>
      <diagonal/>
    </border>
    <border>
      <left/>
      <right style="thin">
        <color rgb="FF000000"/>
      </right>
      <top/>
      <bottom/>
      <diagonal/>
    </border>
    <border>
      <left style="thin">
        <color rgb="FF000000"/>
      </left>
      <right style="thin">
        <color rgb="FF000000"/>
      </right>
      <top/>
      <bottom/>
      <diagonal/>
    </border>
    <border>
      <left style="medium">
        <color auto="1"/>
      </left>
      <right style="thin">
        <color auto="1"/>
      </right>
      <top style="medium">
        <color auto="1"/>
      </top>
      <bottom/>
      <diagonal/>
    </border>
    <border>
      <left/>
      <right style="thin">
        <color auto="1"/>
      </right>
      <top style="medium">
        <color auto="1"/>
      </top>
      <bottom style="thin">
        <color auto="1"/>
      </bottom>
      <diagonal/>
    </border>
    <border>
      <left/>
      <right style="thin">
        <color auto="1"/>
      </right>
      <top style="medium">
        <color auto="1"/>
      </top>
      <bottom/>
      <diagonal/>
    </border>
    <border>
      <left/>
      <right style="thin">
        <color rgb="FF000000"/>
      </right>
      <top style="medium">
        <color auto="1"/>
      </top>
      <bottom style="thin">
        <color rgb="FF000000"/>
      </bottom>
      <diagonal/>
    </border>
    <border>
      <left style="thin">
        <color rgb="FF000000"/>
      </left>
      <right style="thin">
        <color rgb="FF000000"/>
      </right>
      <top style="medium">
        <color auto="1"/>
      </top>
      <bottom style="thin">
        <color rgb="FF000000"/>
      </bottom>
      <diagonal/>
    </border>
    <border>
      <left style="medium">
        <color auto="1"/>
      </left>
      <right style="thin">
        <color auto="1"/>
      </right>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auto="1"/>
      </left>
      <right style="thin">
        <color auto="1"/>
      </right>
      <top/>
      <bottom style="medium">
        <color auto="1"/>
      </bottom>
      <diagonal/>
    </border>
    <border>
      <left/>
      <right style="thin">
        <color auto="1"/>
      </right>
      <top style="thin">
        <color auto="1"/>
      </top>
      <bottom style="medium">
        <color auto="1"/>
      </bottom>
      <diagonal/>
    </border>
    <border>
      <left/>
      <right style="thin">
        <color auto="1"/>
      </right>
      <top/>
      <bottom style="medium">
        <color auto="1"/>
      </bottom>
      <diagonal/>
    </border>
    <border>
      <left/>
      <right style="thin">
        <color rgb="FF000000"/>
      </right>
      <top style="thin">
        <color rgb="FF000000"/>
      </top>
      <bottom style="medium">
        <color auto="1"/>
      </bottom>
      <diagonal/>
    </border>
    <border>
      <left style="thin">
        <color rgb="FF000000"/>
      </left>
      <right style="thin">
        <color rgb="FF000000"/>
      </right>
      <top style="thin">
        <color rgb="FF000000"/>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diagonal/>
    </border>
    <border>
      <left style="thin">
        <color auto="1"/>
      </left>
      <right style="thin">
        <color rgb="FF000000"/>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rgb="FF000000"/>
      </right>
      <top style="thin">
        <color auto="1"/>
      </top>
      <bottom style="thin">
        <color auto="1"/>
      </bottom>
      <diagonal/>
    </border>
    <border>
      <left style="medium">
        <color auto="1"/>
      </left>
      <right style="thin">
        <color auto="1"/>
      </right>
      <top style="thin">
        <color auto="1"/>
      </top>
      <bottom/>
      <diagonal/>
    </border>
    <border>
      <left style="thin">
        <color auto="1"/>
      </left>
      <right style="thin">
        <color rgb="FF000000"/>
      </right>
      <top style="thin">
        <color auto="1"/>
      </top>
      <bottom/>
      <diagonal/>
    </border>
    <border>
      <left style="thin">
        <color rgb="FF000000"/>
      </left>
      <right style="thin">
        <color rgb="FF000000"/>
      </right>
      <top style="thin">
        <color rgb="FF000000"/>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diagonal/>
    </border>
    <border>
      <left style="thin">
        <color rgb="FF000000"/>
      </left>
      <right/>
      <top/>
      <bottom/>
      <diagonal/>
    </border>
    <border>
      <left style="thin">
        <color rgb="FF000000"/>
      </left>
      <right/>
      <top style="medium">
        <color auto="1"/>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medium">
        <color auto="1"/>
      </bottom>
      <diagonal/>
    </border>
    <border>
      <left style="thin">
        <color rgb="FF000000"/>
      </left>
      <right/>
      <top style="thin">
        <color rgb="FF000000"/>
      </top>
      <bottom/>
      <diagonal/>
    </border>
    <border>
      <left style="thin">
        <color auto="1"/>
      </left>
      <right/>
      <top style="medium">
        <color auto="1"/>
      </top>
      <bottom style="thin">
        <color auto="1"/>
      </bottom>
      <diagonal/>
    </border>
    <border>
      <left style="thin">
        <color auto="1"/>
      </left>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medium">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3" borderId="41"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2" applyNumberFormat="0" applyFill="0" applyAlignment="0" applyProtection="0">
      <alignment vertical="center"/>
    </xf>
    <xf numFmtId="0" fontId="13" fillId="0" borderId="42" applyNumberFormat="0" applyFill="0" applyAlignment="0" applyProtection="0">
      <alignment vertical="center"/>
    </xf>
    <xf numFmtId="0" fontId="14" fillId="0" borderId="43" applyNumberFormat="0" applyFill="0" applyAlignment="0" applyProtection="0">
      <alignment vertical="center"/>
    </xf>
    <xf numFmtId="0" fontId="14" fillId="0" borderId="0" applyNumberFormat="0" applyFill="0" applyBorder="0" applyAlignment="0" applyProtection="0">
      <alignment vertical="center"/>
    </xf>
    <xf numFmtId="0" fontId="15" fillId="4" borderId="44" applyNumberFormat="0" applyAlignment="0" applyProtection="0">
      <alignment vertical="center"/>
    </xf>
    <xf numFmtId="0" fontId="16" fillId="5" borderId="45" applyNumberFormat="0" applyAlignment="0" applyProtection="0">
      <alignment vertical="center"/>
    </xf>
    <xf numFmtId="0" fontId="17" fillId="5" borderId="44" applyNumberFormat="0" applyAlignment="0" applyProtection="0">
      <alignment vertical="center"/>
    </xf>
    <xf numFmtId="0" fontId="18" fillId="6" borderId="46" applyNumberFormat="0" applyAlignment="0" applyProtection="0">
      <alignment vertical="center"/>
    </xf>
    <xf numFmtId="0" fontId="19" fillId="0" borderId="47" applyNumberFormat="0" applyFill="0" applyAlignment="0" applyProtection="0">
      <alignment vertical="center"/>
    </xf>
    <xf numFmtId="0" fontId="20" fillId="0" borderId="48"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cellStyleXfs>
  <cellXfs count="122">
    <xf numFmtId="0" fontId="0" fillId="0" borderId="0" xfId="0" applyFill="1" applyBorder="1" applyAlignment="1">
      <alignment horizontal="left" vertical="top" wrapText="1"/>
    </xf>
    <xf numFmtId="0" fontId="1" fillId="2" borderId="0" xfId="0" applyFont="1" applyFill="1" applyBorder="1" applyAlignment="1">
      <alignment horizontal="center" vertical="center" wrapText="1"/>
    </xf>
    <xf numFmtId="0" fontId="1" fillId="2" borderId="0" xfId="0" applyFont="1" applyFill="1" applyBorder="1" applyAlignment="1">
      <alignment horizontal="left" vertical="top" wrapText="1"/>
    </xf>
    <xf numFmtId="49" fontId="1" fillId="2" borderId="0" xfId="0" applyNumberFormat="1" applyFont="1" applyFill="1" applyBorder="1" applyAlignment="1">
      <alignment horizontal="left" vertical="top" wrapText="1"/>
    </xf>
    <xf numFmtId="176" fontId="1" fillId="2" borderId="0" xfId="0" applyNumberFormat="1" applyFont="1" applyFill="1" applyBorder="1" applyAlignment="1">
      <alignment horizontal="left" vertical="top" wrapText="1"/>
    </xf>
    <xf numFmtId="49" fontId="1" fillId="2" borderId="0" xfId="0" applyNumberFormat="1" applyFont="1" applyFill="1" applyBorder="1" applyAlignment="1">
      <alignment horizontal="center" vertical="top" wrapText="1"/>
    </xf>
    <xf numFmtId="49" fontId="1" fillId="2" borderId="0" xfId="0" applyNumberFormat="1" applyFont="1" applyFill="1" applyBorder="1" applyAlignment="1">
      <alignment horizontal="center" vertical="center" wrapText="1"/>
    </xf>
    <xf numFmtId="176" fontId="1" fillId="2" borderId="0" xfId="0" applyNumberFormat="1" applyFont="1" applyFill="1" applyBorder="1" applyAlignment="1">
      <alignment horizontal="center" vertical="top" wrapText="1"/>
    </xf>
    <xf numFmtId="176" fontId="1" fillId="2" borderId="0" xfId="0" applyNumberFormat="1" applyFont="1" applyFill="1" applyBorder="1" applyAlignment="1">
      <alignment horizontal="center" vertical="center" wrapText="1"/>
    </xf>
    <xf numFmtId="0" fontId="2" fillId="2" borderId="0" xfId="0" applyFont="1" applyFill="1" applyAlignment="1">
      <alignment horizontal="center" vertical="center" wrapText="1"/>
    </xf>
    <xf numFmtId="49" fontId="2" fillId="2" borderId="0" xfId="0" applyNumberFormat="1" applyFont="1" applyFill="1" applyAlignment="1">
      <alignment horizontal="center"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center" wrapText="1"/>
    </xf>
    <xf numFmtId="0" fontId="1" fillId="2" borderId="3" xfId="0" applyFont="1" applyFill="1" applyBorder="1" applyAlignment="1">
      <alignment horizontal="center" vertical="top" wrapText="1"/>
    </xf>
    <xf numFmtId="49" fontId="1" fillId="2" borderId="4" xfId="0" applyNumberFormat="1" applyFont="1" applyFill="1" applyBorder="1" applyAlignment="1">
      <alignment horizontal="center" vertical="top"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3" fillId="2" borderId="7" xfId="0" applyNumberFormat="1" applyFont="1" applyFill="1" applyBorder="1" applyAlignment="1">
      <alignment horizontal="center" vertical="center" wrapText="1"/>
    </xf>
    <xf numFmtId="0" fontId="3" fillId="2" borderId="8" xfId="0" applyNumberFormat="1" applyFont="1" applyFill="1" applyBorder="1" applyAlignment="1">
      <alignment horizontal="center" vertical="center" wrapText="1"/>
    </xf>
    <xf numFmtId="49" fontId="3" fillId="2" borderId="8" xfId="0" applyNumberFormat="1"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0" xfId="0" applyFont="1" applyFill="1" applyBorder="1" applyAlignment="1">
      <alignment vertical="center" wrapText="1"/>
    </xf>
    <xf numFmtId="0" fontId="1" fillId="2" borderId="11" xfId="0" applyFont="1" applyFill="1" applyBorder="1" applyAlignment="1">
      <alignment horizontal="left" vertical="center" wrapText="1"/>
    </xf>
    <xf numFmtId="0" fontId="3" fillId="2" borderId="12" xfId="0" applyNumberFormat="1" applyFont="1" applyFill="1" applyBorder="1" applyAlignment="1">
      <alignment horizontal="center" vertical="center" wrapText="1"/>
    </xf>
    <xf numFmtId="0" fontId="3" fillId="2" borderId="13" xfId="0" applyNumberFormat="1" applyFont="1" applyFill="1" applyBorder="1" applyAlignment="1">
      <alignment horizontal="left" vertical="center" wrapText="1"/>
    </xf>
    <xf numFmtId="0" fontId="3" fillId="2" borderId="13" xfId="0" applyNumberFormat="1" applyFont="1" applyFill="1" applyBorder="1" applyAlignment="1">
      <alignment horizontal="center" vertical="center" wrapText="1"/>
    </xf>
    <xf numFmtId="49" fontId="3" fillId="2" borderId="13" xfId="0" applyNumberFormat="1" applyFont="1" applyFill="1" applyBorder="1" applyAlignment="1">
      <alignment horizontal="center" vertical="center" wrapText="1"/>
    </xf>
    <xf numFmtId="177" fontId="3" fillId="2" borderId="13" xfId="0" applyNumberFormat="1"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4" xfId="0" applyFont="1" applyFill="1" applyBorder="1" applyAlignment="1">
      <alignment vertical="center" wrapText="1"/>
    </xf>
    <xf numFmtId="0" fontId="1" fillId="2" borderId="6" xfId="0" applyFont="1" applyFill="1" applyBorder="1" applyAlignment="1">
      <alignment horizontal="left" vertical="center" wrapText="1"/>
    </xf>
    <xf numFmtId="0" fontId="3" fillId="2" borderId="15" xfId="0" applyNumberFormat="1" applyFont="1" applyFill="1" applyBorder="1" applyAlignment="1">
      <alignment horizontal="center" vertical="center" wrapText="1"/>
    </xf>
    <xf numFmtId="0" fontId="3" fillId="2" borderId="16" xfId="0" applyNumberFormat="1" applyFont="1" applyFill="1" applyBorder="1" applyAlignment="1">
      <alignment horizontal="left" vertical="center" wrapText="1"/>
    </xf>
    <xf numFmtId="0" fontId="3" fillId="2" borderId="16" xfId="0" applyNumberFormat="1" applyFont="1" applyFill="1" applyBorder="1" applyAlignment="1">
      <alignment horizontal="center" vertical="center" wrapText="1"/>
    </xf>
    <xf numFmtId="49" fontId="3" fillId="2" borderId="16" xfId="0" applyNumberFormat="1" applyFont="1" applyFill="1" applyBorder="1" applyAlignment="1">
      <alignment horizontal="center" vertical="center" wrapText="1"/>
    </xf>
    <xf numFmtId="177" fontId="3" fillId="2" borderId="16" xfId="0" applyNumberFormat="1" applyFont="1" applyFill="1" applyBorder="1" applyAlignment="1">
      <alignment horizontal="center" vertical="center" wrapText="1"/>
    </xf>
    <xf numFmtId="0" fontId="1" fillId="2" borderId="16" xfId="0" applyNumberFormat="1" applyFont="1" applyFill="1" applyBorder="1" applyAlignment="1">
      <alignment horizontal="left" vertical="top" wrapText="1"/>
    </xf>
    <xf numFmtId="0" fontId="1" fillId="2" borderId="17" xfId="0" applyFont="1" applyFill="1" applyBorder="1" applyAlignment="1">
      <alignment horizontal="center" vertical="center" wrapText="1"/>
    </xf>
    <xf numFmtId="0" fontId="1" fillId="2" borderId="18" xfId="0" applyFont="1" applyFill="1" applyBorder="1" applyAlignment="1">
      <alignment vertical="center" wrapText="1"/>
    </xf>
    <xf numFmtId="0" fontId="1" fillId="2" borderId="19" xfId="0" applyFont="1" applyFill="1" applyBorder="1" applyAlignment="1">
      <alignment horizontal="left" vertical="center" wrapText="1"/>
    </xf>
    <xf numFmtId="0" fontId="3" fillId="2" borderId="20" xfId="0" applyNumberFormat="1" applyFont="1" applyFill="1" applyBorder="1" applyAlignment="1">
      <alignment horizontal="center" vertical="center" wrapText="1"/>
    </xf>
    <xf numFmtId="0" fontId="3" fillId="2" borderId="21" xfId="0" applyNumberFormat="1" applyFont="1" applyFill="1" applyBorder="1" applyAlignment="1">
      <alignment horizontal="left" vertical="center" wrapText="1"/>
    </xf>
    <xf numFmtId="0" fontId="3" fillId="2" borderId="21" xfId="0" applyNumberFormat="1" applyFont="1" applyFill="1" applyBorder="1" applyAlignment="1">
      <alignment horizontal="center" vertical="center" wrapText="1"/>
    </xf>
    <xf numFmtId="49" fontId="3" fillId="2" borderId="21" xfId="0" applyNumberFormat="1" applyFont="1" applyFill="1" applyBorder="1" applyAlignment="1">
      <alignment horizontal="center" vertical="center" wrapText="1"/>
    </xf>
    <xf numFmtId="177" fontId="3" fillId="2" borderId="21" xfId="0" applyNumberFormat="1" applyFont="1" applyFill="1" applyBorder="1" applyAlignment="1">
      <alignment horizontal="center" vertical="center" wrapText="1"/>
    </xf>
    <xf numFmtId="0" fontId="1" fillId="2" borderId="22"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2" borderId="24" xfId="0" applyFont="1" applyFill="1" applyBorder="1" applyAlignment="1">
      <alignment horizontal="left" vertical="top" wrapText="1"/>
    </xf>
    <xf numFmtId="178" fontId="3" fillId="2" borderId="13" xfId="0" applyNumberFormat="1" applyFont="1" applyFill="1" applyBorder="1" applyAlignment="1">
      <alignment horizontal="center" vertical="center" wrapText="1"/>
    </xf>
    <xf numFmtId="0" fontId="1" fillId="2" borderId="25" xfId="0" applyFont="1" applyFill="1" applyBorder="1" applyAlignment="1">
      <alignment horizontal="center" vertical="center" wrapText="1"/>
    </xf>
    <xf numFmtId="0" fontId="1" fillId="2" borderId="26" xfId="0" applyFont="1" applyFill="1" applyBorder="1" applyAlignment="1">
      <alignment horizontal="left" vertical="top" wrapText="1"/>
    </xf>
    <xf numFmtId="178" fontId="3" fillId="2" borderId="16" xfId="0" applyNumberFormat="1" applyFont="1" applyFill="1" applyBorder="1" applyAlignment="1">
      <alignment horizontal="center" vertical="center" wrapText="1"/>
    </xf>
    <xf numFmtId="0" fontId="1" fillId="2" borderId="27" xfId="0" applyFont="1" applyFill="1" applyBorder="1" applyAlignment="1">
      <alignment horizontal="center" vertical="center" wrapText="1"/>
    </xf>
    <xf numFmtId="0" fontId="1" fillId="2" borderId="28" xfId="0" applyFont="1" applyFill="1" applyBorder="1" applyAlignment="1">
      <alignment horizontal="left" vertical="top" wrapText="1"/>
    </xf>
    <xf numFmtId="0" fontId="3" fillId="2" borderId="29" xfId="0" applyNumberFormat="1" applyFont="1" applyFill="1" applyBorder="1" applyAlignment="1">
      <alignment horizontal="center" vertical="center" wrapText="1"/>
    </xf>
    <xf numFmtId="0" fontId="3" fillId="2" borderId="29" xfId="0" applyNumberFormat="1" applyFont="1" applyFill="1" applyBorder="1" applyAlignment="1">
      <alignment horizontal="left" vertical="center" wrapText="1"/>
    </xf>
    <xf numFmtId="49" fontId="3" fillId="2" borderId="29" xfId="0" applyNumberFormat="1" applyFont="1" applyFill="1" applyBorder="1" applyAlignment="1">
      <alignment horizontal="center" vertical="center" wrapText="1"/>
    </xf>
    <xf numFmtId="178" fontId="3" fillId="2" borderId="29" xfId="0" applyNumberFormat="1"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23" xfId="0" applyFont="1" applyFill="1" applyBorder="1" applyAlignment="1">
      <alignment horizontal="left" vertical="top" wrapText="1"/>
    </xf>
    <xf numFmtId="0" fontId="1" fillId="2" borderId="30" xfId="0" applyFont="1" applyFill="1" applyBorder="1" applyAlignment="1">
      <alignment horizontal="center" vertical="center" wrapText="1"/>
    </xf>
    <xf numFmtId="0" fontId="1" fillId="2" borderId="30" xfId="0" applyFont="1" applyFill="1" applyBorder="1" applyAlignment="1">
      <alignment horizontal="left" vertical="top" wrapText="1"/>
    </xf>
    <xf numFmtId="49" fontId="1" fillId="2" borderId="30" xfId="0" applyNumberFormat="1" applyFont="1" applyFill="1" applyBorder="1" applyAlignment="1">
      <alignment horizontal="center" vertical="center" wrapText="1"/>
    </xf>
    <xf numFmtId="0" fontId="1" fillId="2" borderId="5" xfId="0" applyFont="1" applyFill="1" applyBorder="1" applyAlignment="1">
      <alignment horizontal="left" vertical="top" wrapText="1"/>
    </xf>
    <xf numFmtId="0" fontId="1" fillId="2"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31" xfId="0" applyFont="1" applyFill="1" applyBorder="1" applyAlignment="1">
      <alignment horizontal="left" vertical="top" wrapText="1"/>
    </xf>
    <xf numFmtId="49" fontId="1" fillId="2" borderId="31" xfId="0" applyNumberFormat="1" applyFont="1" applyFill="1" applyBorder="1" applyAlignment="1">
      <alignment horizontal="center" vertical="center" wrapText="1"/>
    </xf>
    <xf numFmtId="0" fontId="3" fillId="2" borderId="31" xfId="0" applyNumberFormat="1" applyFont="1" applyFill="1" applyBorder="1" applyAlignment="1">
      <alignment horizontal="left" vertical="center" wrapText="1"/>
    </xf>
    <xf numFmtId="49" fontId="3" fillId="2" borderId="31" xfId="0" applyNumberFormat="1" applyFont="1" applyFill="1" applyBorder="1" applyAlignment="1">
      <alignment horizontal="center" vertical="center" wrapText="1"/>
    </xf>
    <xf numFmtId="0" fontId="1" fillId="2" borderId="1" xfId="0" applyFont="1" applyFill="1" applyBorder="1" applyAlignment="1">
      <alignment vertical="center" wrapText="1"/>
    </xf>
    <xf numFmtId="0" fontId="3" fillId="2" borderId="1" xfId="0" applyNumberFormat="1" applyFont="1" applyFill="1" applyBorder="1" applyAlignment="1">
      <alignment horizontal="left" vertical="center" wrapText="1"/>
    </xf>
    <xf numFmtId="0"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1" fillId="2" borderId="1" xfId="0" applyNumberFormat="1" applyFont="1" applyFill="1" applyBorder="1" applyAlignment="1">
      <alignment horizontal="left" vertical="top" wrapText="1"/>
    </xf>
    <xf numFmtId="0" fontId="4"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2"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 xfId="0" applyFont="1" applyFill="1" applyBorder="1" applyAlignment="1">
      <alignment horizontal="left" vertical="center" wrapText="1"/>
    </xf>
    <xf numFmtId="0" fontId="1" fillId="2" borderId="2" xfId="0" applyFont="1" applyFill="1" applyBorder="1" applyAlignment="1">
      <alignment vertical="center" wrapText="1"/>
    </xf>
    <xf numFmtId="0" fontId="1" fillId="2" borderId="3" xfId="0" applyFont="1" applyFill="1" applyBorder="1" applyAlignment="1">
      <alignment vertical="center" wrapText="1"/>
    </xf>
    <xf numFmtId="176" fontId="2" fillId="2" borderId="0" xfId="0" applyNumberFormat="1" applyFont="1" applyFill="1" applyAlignment="1">
      <alignment horizontal="center" vertical="center" wrapText="1"/>
    </xf>
    <xf numFmtId="176" fontId="1" fillId="2" borderId="1" xfId="0" applyNumberFormat="1" applyFont="1" applyFill="1" applyBorder="1" applyAlignment="1">
      <alignment horizontal="center" vertical="center" wrapText="1"/>
    </xf>
    <xf numFmtId="49" fontId="1" fillId="2" borderId="2" xfId="0" applyNumberFormat="1" applyFont="1" applyFill="1" applyBorder="1" applyAlignment="1">
      <alignment horizontal="center" vertical="center" wrapText="1"/>
    </xf>
    <xf numFmtId="176" fontId="1" fillId="2" borderId="4" xfId="0" applyNumberFormat="1" applyFont="1" applyFill="1" applyBorder="1" applyAlignment="1">
      <alignment horizontal="center" vertical="center" wrapText="1"/>
    </xf>
    <xf numFmtId="176" fontId="3" fillId="2" borderId="8" xfId="0" applyNumberFormat="1" applyFont="1" applyFill="1" applyBorder="1" applyAlignment="1">
      <alignment horizontal="left" vertical="center" wrapText="1"/>
    </xf>
    <xf numFmtId="176" fontId="3" fillId="2" borderId="32" xfId="0" applyNumberFormat="1" applyFont="1" applyFill="1" applyBorder="1" applyAlignment="1">
      <alignment horizontal="center" vertical="center" wrapText="1"/>
    </xf>
    <xf numFmtId="176" fontId="3" fillId="2" borderId="13" xfId="0" applyNumberFormat="1" applyFont="1" applyFill="1" applyBorder="1" applyAlignment="1">
      <alignment horizontal="left" vertical="center" wrapText="1"/>
    </xf>
    <xf numFmtId="176" fontId="3" fillId="2" borderId="33" xfId="0" applyNumberFormat="1" applyFont="1" applyFill="1" applyBorder="1" applyAlignment="1">
      <alignment horizontal="center" vertical="center" wrapText="1"/>
    </xf>
    <xf numFmtId="176" fontId="3" fillId="2" borderId="16" xfId="0" applyNumberFormat="1" applyFont="1" applyFill="1" applyBorder="1" applyAlignment="1">
      <alignment horizontal="left" vertical="center" wrapText="1"/>
    </xf>
    <xf numFmtId="176" fontId="3" fillId="2" borderId="34" xfId="0" applyNumberFormat="1" applyFont="1" applyFill="1" applyBorder="1" applyAlignment="1">
      <alignment horizontal="center" vertical="center" wrapText="1"/>
    </xf>
    <xf numFmtId="176" fontId="3" fillId="2" borderId="21" xfId="0" applyNumberFormat="1" applyFont="1" applyFill="1" applyBorder="1" applyAlignment="1">
      <alignment horizontal="left" vertical="center" wrapText="1"/>
    </xf>
    <xf numFmtId="176" fontId="3" fillId="2" borderId="35" xfId="0" applyNumberFormat="1" applyFont="1" applyFill="1" applyBorder="1" applyAlignment="1">
      <alignment horizontal="center" vertical="center" wrapText="1"/>
    </xf>
    <xf numFmtId="176" fontId="3" fillId="2" borderId="29" xfId="0" applyNumberFormat="1" applyFont="1" applyFill="1" applyBorder="1" applyAlignment="1">
      <alignment horizontal="left" vertical="center" wrapText="1"/>
    </xf>
    <xf numFmtId="176" fontId="3" fillId="2" borderId="36" xfId="0" applyNumberFormat="1" applyFont="1" applyFill="1" applyBorder="1" applyAlignment="1">
      <alignment horizontal="center" vertical="center" wrapText="1"/>
    </xf>
    <xf numFmtId="176" fontId="3" fillId="2" borderId="30" xfId="0" applyNumberFormat="1" applyFont="1" applyFill="1" applyBorder="1" applyAlignment="1">
      <alignment horizontal="center" vertical="center" wrapText="1"/>
    </xf>
    <xf numFmtId="0" fontId="1" fillId="2" borderId="30" xfId="0" applyNumberFormat="1" applyFont="1" applyFill="1" applyBorder="1" applyAlignment="1">
      <alignment horizontal="center" vertical="center" wrapText="1"/>
    </xf>
    <xf numFmtId="176" fontId="3" fillId="2" borderId="30" xfId="0" applyNumberFormat="1" applyFont="1" applyFill="1" applyBorder="1" applyAlignment="1">
      <alignment horizontal="left" vertical="center" wrapText="1"/>
    </xf>
    <xf numFmtId="176" fontId="3" fillId="2" borderId="37" xfId="0" applyNumberFormat="1" applyFont="1" applyFill="1" applyBorder="1" applyAlignment="1">
      <alignment horizontal="center" vertical="center" wrapText="1"/>
    </xf>
    <xf numFmtId="176" fontId="3" fillId="2" borderId="1" xfId="0" applyNumberFormat="1" applyFont="1" applyFill="1" applyBorder="1" applyAlignment="1">
      <alignment horizontal="center" vertical="center" wrapText="1"/>
    </xf>
    <xf numFmtId="0" fontId="1" fillId="2" borderId="1" xfId="0" applyNumberFormat="1" applyFont="1" applyFill="1" applyBorder="1" applyAlignment="1">
      <alignment horizontal="center" vertical="center" wrapText="1"/>
    </xf>
    <xf numFmtId="176" fontId="3" fillId="2" borderId="1" xfId="0" applyNumberFormat="1" applyFont="1" applyFill="1" applyBorder="1" applyAlignment="1">
      <alignment horizontal="left" vertical="center" wrapText="1"/>
    </xf>
    <xf numFmtId="176" fontId="3" fillId="2" borderId="2" xfId="0" applyNumberFormat="1" applyFont="1" applyFill="1" applyBorder="1" applyAlignment="1">
      <alignment horizontal="center" vertical="center" wrapText="1"/>
    </xf>
    <xf numFmtId="0" fontId="1" fillId="2" borderId="31" xfId="0" applyNumberFormat="1" applyFont="1" applyFill="1" applyBorder="1" applyAlignment="1">
      <alignment horizontal="center" vertical="center" wrapText="1"/>
    </xf>
    <xf numFmtId="176" fontId="3" fillId="2" borderId="31" xfId="0" applyNumberFormat="1" applyFont="1" applyFill="1" applyBorder="1" applyAlignment="1">
      <alignment horizontal="center" vertical="center" wrapText="1"/>
    </xf>
    <xf numFmtId="176" fontId="3" fillId="2" borderId="31" xfId="0" applyNumberFormat="1" applyFont="1" applyFill="1" applyBorder="1" applyAlignment="1">
      <alignment horizontal="left" vertical="center" wrapText="1"/>
    </xf>
    <xf numFmtId="176" fontId="3" fillId="2" borderId="38" xfId="0" applyNumberFormat="1" applyFont="1" applyFill="1" applyBorder="1" applyAlignment="1">
      <alignment horizontal="center" vertical="center" wrapText="1"/>
    </xf>
    <xf numFmtId="177" fontId="3" fillId="2" borderId="31" xfId="0" applyNumberFormat="1" applyFont="1" applyFill="1" applyBorder="1" applyAlignment="1">
      <alignment horizontal="center" vertical="center" wrapText="1"/>
    </xf>
    <xf numFmtId="177" fontId="3" fillId="2" borderId="1" xfId="0" applyNumberFormat="1" applyFont="1" applyFill="1" applyBorder="1" applyAlignment="1">
      <alignment horizontal="center" vertical="center" wrapText="1"/>
    </xf>
    <xf numFmtId="179" fontId="3" fillId="2" borderId="13" xfId="0" applyNumberFormat="1" applyFont="1" applyFill="1" applyBorder="1" applyAlignment="1">
      <alignment horizontal="left" vertical="center" wrapText="1"/>
    </xf>
    <xf numFmtId="0" fontId="1" fillId="2" borderId="39" xfId="0" applyNumberFormat="1" applyFont="1" applyFill="1" applyBorder="1" applyAlignment="1">
      <alignment horizontal="center" vertical="center" wrapText="1"/>
    </xf>
    <xf numFmtId="176" fontId="3" fillId="2" borderId="40" xfId="0" applyNumberFormat="1" applyFont="1" applyFill="1" applyBorder="1" applyAlignment="1">
      <alignment horizontal="left" vertical="center" wrapText="1"/>
    </xf>
    <xf numFmtId="179" fontId="3" fillId="2" borderId="40" xfId="0" applyNumberFormat="1" applyFont="1" applyFill="1" applyBorder="1" applyAlignment="1">
      <alignment horizontal="left" vertical="center" wrapText="1"/>
    </xf>
    <xf numFmtId="176" fontId="1" fillId="2" borderId="31" xfId="0" applyNumberFormat="1" applyFont="1" applyFill="1" applyBorder="1" applyAlignment="1">
      <alignment horizontal="center" vertical="center" wrapText="1"/>
    </xf>
    <xf numFmtId="0" fontId="1" fillId="2" borderId="0" xfId="0" applyFont="1" applyFill="1" applyAlignment="1">
      <alignment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31" xfId="0" applyFont="1" applyFill="1" applyBorder="1" applyAlignment="1">
      <alignment vertical="center" wrapText="1"/>
    </xf>
    <xf numFmtId="0" fontId="1" fillId="2" borderId="4"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www.wps.cn/officeDocument/2021/sharedlinks" Target="sharedlink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0"/>
  <sheetViews>
    <sheetView tabSelected="1" zoomScale="101" zoomScaleNormal="101" workbookViewId="0">
      <pane ySplit="3" topLeftCell="A40" activePane="bottomLeft" state="frozen"/>
      <selection/>
      <selection pane="bottomLeft" activeCell="S45" sqref="S45"/>
    </sheetView>
  </sheetViews>
  <sheetFormatPr defaultColWidth="15.3833333333333" defaultRowHeight="11.25"/>
  <cols>
    <col min="1" max="1" width="6.15833333333333" style="1" customWidth="1"/>
    <col min="2" max="2" width="8.06666666666667" style="2" customWidth="1"/>
    <col min="3" max="3" width="17.6916666666667" style="2" customWidth="1"/>
    <col min="4" max="4" width="11.1583333333333" style="1" customWidth="1"/>
    <col min="5" max="5" width="7.075" style="2" customWidth="1"/>
    <col min="6" max="6" width="4.95" style="2" customWidth="1"/>
    <col min="7" max="7" width="6.49166666666667" style="3" customWidth="1"/>
    <col min="8" max="8" width="4.81666666666667" style="2" customWidth="1"/>
    <col min="9" max="9" width="6.54166666666667" style="4" customWidth="1"/>
    <col min="10" max="10" width="5.875" style="5" customWidth="1"/>
    <col min="11" max="11" width="6.69166666666667" style="4" customWidth="1"/>
    <col min="12" max="12" width="4.66666666666667" style="6" customWidth="1"/>
    <col min="13" max="13" width="7.59166666666667" style="4" customWidth="1"/>
    <col min="14" max="14" width="5.575" style="2" customWidth="1"/>
    <col min="15" max="15" width="8.75" style="7" customWidth="1"/>
    <col min="16" max="16" width="8.125" style="8" customWidth="1"/>
    <col min="17" max="17" width="9.65" style="2" customWidth="1"/>
    <col min="18" max="16380" width="15.3833333333333" style="2" customWidth="1"/>
    <col min="16381" max="16384" width="15.3833333333333" style="2"/>
  </cols>
  <sheetData>
    <row r="1" ht="30" customHeight="1" spans="1:19">
      <c r="A1" s="9" t="s">
        <v>0</v>
      </c>
      <c r="B1" s="9"/>
      <c r="C1" s="9"/>
      <c r="D1" s="9"/>
      <c r="E1" s="9"/>
      <c r="F1" s="9"/>
      <c r="G1" s="10"/>
      <c r="H1" s="9"/>
      <c r="I1" s="84"/>
      <c r="J1" s="9"/>
      <c r="K1" s="84"/>
      <c r="L1" s="9"/>
      <c r="M1" s="84"/>
      <c r="N1" s="9"/>
      <c r="O1" s="84"/>
      <c r="P1" s="84"/>
      <c r="Q1" s="117"/>
      <c r="R1" s="117"/>
      <c r="S1" s="117"/>
    </row>
    <row r="2" ht="30" customHeight="1" spans="1:17">
      <c r="A2" s="11"/>
      <c r="B2" s="11" t="s">
        <v>1</v>
      </c>
      <c r="C2" s="12"/>
      <c r="D2" s="13"/>
      <c r="E2" s="14"/>
      <c r="F2" s="14"/>
      <c r="G2" s="15"/>
      <c r="H2" s="11" t="s">
        <v>2</v>
      </c>
      <c r="I2" s="85"/>
      <c r="J2" s="86" t="s">
        <v>3</v>
      </c>
      <c r="K2" s="87"/>
      <c r="L2" s="86" t="s">
        <v>4</v>
      </c>
      <c r="M2" s="87"/>
      <c r="N2" s="11" t="s">
        <v>5</v>
      </c>
      <c r="O2" s="85"/>
      <c r="P2" s="85"/>
      <c r="Q2" s="118" t="s">
        <v>6</v>
      </c>
    </row>
    <row r="3" ht="30" customHeight="1" spans="1:17">
      <c r="A3" s="16" t="s">
        <v>7</v>
      </c>
      <c r="B3" s="16" t="s">
        <v>8</v>
      </c>
      <c r="C3" s="17" t="s">
        <v>9</v>
      </c>
      <c r="D3" s="18" t="s">
        <v>10</v>
      </c>
      <c r="E3" s="19" t="s">
        <v>11</v>
      </c>
      <c r="F3" s="19" t="s">
        <v>12</v>
      </c>
      <c r="G3" s="20" t="s">
        <v>13</v>
      </c>
      <c r="H3" s="19" t="s">
        <v>14</v>
      </c>
      <c r="I3" s="88" t="s">
        <v>15</v>
      </c>
      <c r="J3" s="20" t="s">
        <v>14</v>
      </c>
      <c r="K3" s="88" t="s">
        <v>15</v>
      </c>
      <c r="L3" s="20" t="s">
        <v>14</v>
      </c>
      <c r="M3" s="88" t="s">
        <v>15</v>
      </c>
      <c r="N3" s="19" t="s">
        <v>14</v>
      </c>
      <c r="O3" s="89" t="s">
        <v>15</v>
      </c>
      <c r="P3" s="85" t="s">
        <v>16</v>
      </c>
      <c r="Q3" s="118"/>
    </row>
    <row r="4" ht="30" customHeight="1" spans="1:17">
      <c r="A4" s="21">
        <v>1</v>
      </c>
      <c r="B4" s="22" t="s">
        <v>17</v>
      </c>
      <c r="C4" s="23" t="s">
        <v>18</v>
      </c>
      <c r="D4" s="24" t="s">
        <v>19</v>
      </c>
      <c r="E4" s="25" t="s">
        <v>20</v>
      </c>
      <c r="F4" s="26" t="s">
        <v>21</v>
      </c>
      <c r="G4" s="27">
        <v>300</v>
      </c>
      <c r="H4" s="28">
        <v>20</v>
      </c>
      <c r="I4" s="90">
        <f>G4*H4</f>
        <v>6000</v>
      </c>
      <c r="J4" s="27">
        <v>20</v>
      </c>
      <c r="K4" s="90">
        <f>G4*J4</f>
        <v>6000</v>
      </c>
      <c r="L4" s="27" t="s">
        <v>22</v>
      </c>
      <c r="M4" s="90">
        <f>G4*L4</f>
        <v>0</v>
      </c>
      <c r="N4" s="28">
        <v>0</v>
      </c>
      <c r="O4" s="91">
        <f>G4*N4</f>
        <v>0</v>
      </c>
      <c r="P4" s="85">
        <f>I4+K4+M4+O4</f>
        <v>12000</v>
      </c>
      <c r="Q4" s="119" t="s">
        <v>23</v>
      </c>
    </row>
    <row r="5" ht="30" customHeight="1" spans="1:17">
      <c r="A5" s="29"/>
      <c r="B5" s="30"/>
      <c r="C5" s="31"/>
      <c r="D5" s="32" t="s">
        <v>24</v>
      </c>
      <c r="E5" s="33" t="s">
        <v>25</v>
      </c>
      <c r="F5" s="34" t="s">
        <v>26</v>
      </c>
      <c r="G5" s="35">
        <v>100</v>
      </c>
      <c r="H5" s="36">
        <v>8</v>
      </c>
      <c r="I5" s="90">
        <f t="shared" ref="I5:I38" si="0">G5*H5</f>
        <v>800</v>
      </c>
      <c r="J5" s="35">
        <v>8</v>
      </c>
      <c r="K5" s="92">
        <f>G5*J5</f>
        <v>800</v>
      </c>
      <c r="L5" s="35">
        <v>2</v>
      </c>
      <c r="M5" s="92">
        <f t="shared" ref="M5:M26" si="1">G5*L5</f>
        <v>200</v>
      </c>
      <c r="N5" s="36">
        <v>2</v>
      </c>
      <c r="O5" s="93">
        <f t="shared" ref="O5:O26" si="2">G5*N5</f>
        <v>200</v>
      </c>
      <c r="P5" s="85">
        <f t="shared" ref="P5:P39" si="3">I5+K5+M5+O5</f>
        <v>2000</v>
      </c>
      <c r="Q5" s="119"/>
    </row>
    <row r="6" ht="30" customHeight="1" spans="1:17">
      <c r="A6" s="29"/>
      <c r="B6" s="30"/>
      <c r="C6" s="31"/>
      <c r="D6" s="32" t="s">
        <v>27</v>
      </c>
      <c r="E6" s="33" t="s">
        <v>28</v>
      </c>
      <c r="F6" s="34" t="s">
        <v>29</v>
      </c>
      <c r="G6" s="35">
        <v>8</v>
      </c>
      <c r="H6" s="36">
        <v>59</v>
      </c>
      <c r="I6" s="90">
        <f t="shared" si="0"/>
        <v>472</v>
      </c>
      <c r="J6" s="35">
        <v>59</v>
      </c>
      <c r="K6" s="92">
        <f>G6*J6</f>
        <v>472</v>
      </c>
      <c r="L6" s="35">
        <v>10</v>
      </c>
      <c r="M6" s="92">
        <f t="shared" si="1"/>
        <v>80</v>
      </c>
      <c r="N6" s="36">
        <v>10</v>
      </c>
      <c r="O6" s="93">
        <f t="shared" si="2"/>
        <v>80</v>
      </c>
      <c r="P6" s="85">
        <f t="shared" si="3"/>
        <v>1104</v>
      </c>
      <c r="Q6" s="119"/>
    </row>
    <row r="7" ht="30" customHeight="1" spans="1:17">
      <c r="A7" s="29"/>
      <c r="B7" s="30"/>
      <c r="C7" s="31"/>
      <c r="D7" s="32" t="s">
        <v>30</v>
      </c>
      <c r="E7" s="33" t="s">
        <v>31</v>
      </c>
      <c r="F7" s="34" t="s">
        <v>29</v>
      </c>
      <c r="G7" s="35">
        <v>35</v>
      </c>
      <c r="H7" s="36">
        <v>3</v>
      </c>
      <c r="I7" s="90">
        <f t="shared" si="0"/>
        <v>105</v>
      </c>
      <c r="J7" s="35">
        <v>3</v>
      </c>
      <c r="K7" s="92">
        <f>G7*J7</f>
        <v>105</v>
      </c>
      <c r="L7" s="34">
        <v>0</v>
      </c>
      <c r="M7" s="92">
        <f t="shared" si="1"/>
        <v>0</v>
      </c>
      <c r="N7" s="36">
        <v>0</v>
      </c>
      <c r="O7" s="93">
        <f t="shared" si="2"/>
        <v>0</v>
      </c>
      <c r="P7" s="85">
        <f t="shared" si="3"/>
        <v>210</v>
      </c>
      <c r="Q7" s="119"/>
    </row>
    <row r="8" ht="30" customHeight="1" spans="1:17">
      <c r="A8" s="29"/>
      <c r="B8" s="30"/>
      <c r="C8" s="31"/>
      <c r="D8" s="32" t="s">
        <v>32</v>
      </c>
      <c r="E8" s="33"/>
      <c r="F8" s="34" t="s">
        <v>33</v>
      </c>
      <c r="G8" s="35">
        <v>800</v>
      </c>
      <c r="H8" s="36">
        <v>0</v>
      </c>
      <c r="I8" s="90">
        <f t="shared" si="0"/>
        <v>0</v>
      </c>
      <c r="J8" s="35" t="s">
        <v>22</v>
      </c>
      <c r="K8" s="92">
        <f>G8*J8</f>
        <v>0</v>
      </c>
      <c r="L8" s="35">
        <v>2</v>
      </c>
      <c r="M8" s="92">
        <f t="shared" si="1"/>
        <v>1600</v>
      </c>
      <c r="N8" s="36">
        <v>2</v>
      </c>
      <c r="O8" s="93">
        <f t="shared" si="2"/>
        <v>1600</v>
      </c>
      <c r="P8" s="85">
        <f t="shared" si="3"/>
        <v>3200</v>
      </c>
      <c r="Q8" s="119"/>
    </row>
    <row r="9" ht="30" customHeight="1" spans="1:17">
      <c r="A9" s="29"/>
      <c r="B9" s="30"/>
      <c r="C9" s="31"/>
      <c r="D9" s="32" t="s">
        <v>34</v>
      </c>
      <c r="E9" s="33" t="s">
        <v>35</v>
      </c>
      <c r="F9" s="34" t="s">
        <v>36</v>
      </c>
      <c r="G9" s="35">
        <v>25</v>
      </c>
      <c r="H9" s="36">
        <v>16</v>
      </c>
      <c r="I9" s="90">
        <f t="shared" si="0"/>
        <v>400</v>
      </c>
      <c r="J9" s="35">
        <v>16</v>
      </c>
      <c r="K9" s="92">
        <f t="shared" ref="K9:K26" si="4">G9*J9</f>
        <v>400</v>
      </c>
      <c r="L9" s="35">
        <v>4</v>
      </c>
      <c r="M9" s="92">
        <f t="shared" si="1"/>
        <v>100</v>
      </c>
      <c r="N9" s="36">
        <v>4</v>
      </c>
      <c r="O9" s="93">
        <f t="shared" si="2"/>
        <v>100</v>
      </c>
      <c r="P9" s="85">
        <f t="shared" si="3"/>
        <v>1000</v>
      </c>
      <c r="Q9" s="119"/>
    </row>
    <row r="10" ht="30" customHeight="1" spans="1:17">
      <c r="A10" s="29"/>
      <c r="B10" s="30"/>
      <c r="C10" s="31"/>
      <c r="D10" s="32" t="s">
        <v>37</v>
      </c>
      <c r="E10" s="33" t="s">
        <v>38</v>
      </c>
      <c r="F10" s="34" t="s">
        <v>36</v>
      </c>
      <c r="G10" s="35">
        <v>20</v>
      </c>
      <c r="H10" s="36">
        <v>8</v>
      </c>
      <c r="I10" s="90">
        <f t="shared" si="0"/>
        <v>160</v>
      </c>
      <c r="J10" s="35">
        <v>8</v>
      </c>
      <c r="K10" s="92">
        <f t="shared" si="4"/>
        <v>160</v>
      </c>
      <c r="L10" s="34">
        <v>0</v>
      </c>
      <c r="M10" s="92">
        <f t="shared" si="1"/>
        <v>0</v>
      </c>
      <c r="N10" s="36">
        <v>0</v>
      </c>
      <c r="O10" s="93">
        <f t="shared" si="2"/>
        <v>0</v>
      </c>
      <c r="P10" s="85">
        <f t="shared" si="3"/>
        <v>320</v>
      </c>
      <c r="Q10" s="119"/>
    </row>
    <row r="11" ht="30" customHeight="1" spans="1:17">
      <c r="A11" s="29"/>
      <c r="B11" s="30"/>
      <c r="C11" s="31"/>
      <c r="D11" s="32" t="s">
        <v>39</v>
      </c>
      <c r="E11" s="37"/>
      <c r="F11" s="34" t="s">
        <v>36</v>
      </c>
      <c r="G11" s="35">
        <v>20</v>
      </c>
      <c r="H11" s="36">
        <v>8</v>
      </c>
      <c r="I11" s="90">
        <f t="shared" si="0"/>
        <v>160</v>
      </c>
      <c r="J11" s="35">
        <v>8</v>
      </c>
      <c r="K11" s="92">
        <f t="shared" si="4"/>
        <v>160</v>
      </c>
      <c r="L11" s="34">
        <v>0</v>
      </c>
      <c r="M11" s="92">
        <f t="shared" si="1"/>
        <v>0</v>
      </c>
      <c r="N11" s="36">
        <v>0</v>
      </c>
      <c r="O11" s="93">
        <f t="shared" si="2"/>
        <v>0</v>
      </c>
      <c r="P11" s="85">
        <f t="shared" si="3"/>
        <v>320</v>
      </c>
      <c r="Q11" s="119"/>
    </row>
    <row r="12" ht="30" customHeight="1" spans="1:17">
      <c r="A12" s="29"/>
      <c r="B12" s="30"/>
      <c r="C12" s="31"/>
      <c r="D12" s="32" t="s">
        <v>40</v>
      </c>
      <c r="E12" s="37"/>
      <c r="F12" s="34" t="s">
        <v>26</v>
      </c>
      <c r="G12" s="35">
        <v>15</v>
      </c>
      <c r="H12" s="36">
        <v>8</v>
      </c>
      <c r="I12" s="90">
        <f t="shared" si="0"/>
        <v>120</v>
      </c>
      <c r="J12" s="35">
        <v>8</v>
      </c>
      <c r="K12" s="92">
        <f t="shared" si="4"/>
        <v>120</v>
      </c>
      <c r="L12" s="34">
        <v>0</v>
      </c>
      <c r="M12" s="92">
        <f t="shared" si="1"/>
        <v>0</v>
      </c>
      <c r="N12" s="36">
        <v>0</v>
      </c>
      <c r="O12" s="93">
        <f t="shared" si="2"/>
        <v>0</v>
      </c>
      <c r="P12" s="85">
        <f t="shared" si="3"/>
        <v>240</v>
      </c>
      <c r="Q12" s="119"/>
    </row>
    <row r="13" ht="30" customHeight="1" spans="1:17">
      <c r="A13" s="29"/>
      <c r="B13" s="30"/>
      <c r="C13" s="31"/>
      <c r="D13" s="32" t="s">
        <v>41</v>
      </c>
      <c r="E13" s="33" t="s">
        <v>42</v>
      </c>
      <c r="F13" s="34" t="s">
        <v>43</v>
      </c>
      <c r="G13" s="35">
        <v>4</v>
      </c>
      <c r="H13" s="36">
        <v>120</v>
      </c>
      <c r="I13" s="90">
        <f t="shared" si="0"/>
        <v>480</v>
      </c>
      <c r="J13" s="35">
        <v>120</v>
      </c>
      <c r="K13" s="92">
        <f t="shared" si="4"/>
        <v>480</v>
      </c>
      <c r="L13" s="34">
        <v>20</v>
      </c>
      <c r="M13" s="92">
        <f t="shared" si="1"/>
        <v>80</v>
      </c>
      <c r="N13" s="36">
        <v>20</v>
      </c>
      <c r="O13" s="93">
        <f t="shared" si="2"/>
        <v>80</v>
      </c>
      <c r="P13" s="85">
        <f t="shared" si="3"/>
        <v>1120</v>
      </c>
      <c r="Q13" s="119"/>
    </row>
    <row r="14" ht="30" customHeight="1" spans="1:17">
      <c r="A14" s="29"/>
      <c r="B14" s="30"/>
      <c r="C14" s="31"/>
      <c r="D14" s="32" t="s">
        <v>44</v>
      </c>
      <c r="E14" s="33" t="s">
        <v>45</v>
      </c>
      <c r="F14" s="34" t="s">
        <v>43</v>
      </c>
      <c r="G14" s="35">
        <v>5</v>
      </c>
      <c r="H14" s="36">
        <v>20</v>
      </c>
      <c r="I14" s="90">
        <f t="shared" si="0"/>
        <v>100</v>
      </c>
      <c r="J14" s="34">
        <v>20</v>
      </c>
      <c r="K14" s="92">
        <f t="shared" si="4"/>
        <v>100</v>
      </c>
      <c r="L14" s="34">
        <v>10</v>
      </c>
      <c r="M14" s="92">
        <f t="shared" si="1"/>
        <v>50</v>
      </c>
      <c r="N14" s="36">
        <v>10</v>
      </c>
      <c r="O14" s="93">
        <f t="shared" si="2"/>
        <v>50</v>
      </c>
      <c r="P14" s="85">
        <f t="shared" si="3"/>
        <v>300</v>
      </c>
      <c r="Q14" s="119"/>
    </row>
    <row r="15" ht="30" customHeight="1" spans="1:17">
      <c r="A15" s="38"/>
      <c r="B15" s="39"/>
      <c r="C15" s="40"/>
      <c r="D15" s="41" t="s">
        <v>46</v>
      </c>
      <c r="E15" s="42" t="s">
        <v>47</v>
      </c>
      <c r="F15" s="43" t="s">
        <v>43</v>
      </c>
      <c r="G15" s="44">
        <v>9</v>
      </c>
      <c r="H15" s="45">
        <v>30</v>
      </c>
      <c r="I15" s="90">
        <f t="shared" si="0"/>
        <v>270</v>
      </c>
      <c r="J15" s="43">
        <v>30</v>
      </c>
      <c r="K15" s="94">
        <f t="shared" si="4"/>
        <v>270</v>
      </c>
      <c r="L15" s="43">
        <v>0</v>
      </c>
      <c r="M15" s="94">
        <f t="shared" si="1"/>
        <v>0</v>
      </c>
      <c r="N15" s="45">
        <v>0</v>
      </c>
      <c r="O15" s="95">
        <f t="shared" si="2"/>
        <v>0</v>
      </c>
      <c r="P15" s="85">
        <f t="shared" si="3"/>
        <v>540</v>
      </c>
      <c r="Q15" s="119"/>
    </row>
    <row r="16" ht="30" customHeight="1" spans="1:17">
      <c r="A16" s="46">
        <v>2</v>
      </c>
      <c r="B16" s="47" t="s">
        <v>48</v>
      </c>
      <c r="C16" s="48" t="s">
        <v>49</v>
      </c>
      <c r="D16" s="26" t="s">
        <v>50</v>
      </c>
      <c r="E16" s="25" t="s">
        <v>51</v>
      </c>
      <c r="F16" s="26" t="s">
        <v>52</v>
      </c>
      <c r="G16" s="27">
        <v>2000</v>
      </c>
      <c r="H16" s="49">
        <v>8</v>
      </c>
      <c r="I16" s="90">
        <f t="shared" si="0"/>
        <v>16000</v>
      </c>
      <c r="J16" s="26">
        <v>8</v>
      </c>
      <c r="K16" s="90">
        <f t="shared" si="4"/>
        <v>16000</v>
      </c>
      <c r="L16" s="26">
        <v>2</v>
      </c>
      <c r="M16" s="90">
        <f t="shared" si="1"/>
        <v>4000</v>
      </c>
      <c r="N16" s="49">
        <v>2</v>
      </c>
      <c r="O16" s="95">
        <f t="shared" si="2"/>
        <v>4000</v>
      </c>
      <c r="P16" s="85">
        <f t="shared" si="3"/>
        <v>40000</v>
      </c>
      <c r="Q16" s="119"/>
    </row>
    <row r="17" ht="30" customHeight="1" spans="1:17">
      <c r="A17" s="50"/>
      <c r="B17" s="16"/>
      <c r="C17" s="51"/>
      <c r="D17" s="34" t="s">
        <v>53</v>
      </c>
      <c r="E17" s="33" t="s">
        <v>54</v>
      </c>
      <c r="F17" s="34" t="s">
        <v>43</v>
      </c>
      <c r="G17" s="35">
        <v>9</v>
      </c>
      <c r="H17" s="52">
        <v>40</v>
      </c>
      <c r="I17" s="90">
        <f t="shared" si="0"/>
        <v>360</v>
      </c>
      <c r="J17" s="34">
        <v>40</v>
      </c>
      <c r="K17" s="92">
        <f t="shared" si="4"/>
        <v>360</v>
      </c>
      <c r="L17" s="34">
        <v>5</v>
      </c>
      <c r="M17" s="92">
        <f t="shared" si="1"/>
        <v>45</v>
      </c>
      <c r="N17" s="52">
        <v>5</v>
      </c>
      <c r="O17" s="95">
        <f t="shared" si="2"/>
        <v>45</v>
      </c>
      <c r="P17" s="85">
        <f t="shared" si="3"/>
        <v>810</v>
      </c>
      <c r="Q17" s="119"/>
    </row>
    <row r="18" ht="30" customHeight="1" spans="1:17">
      <c r="A18" s="50"/>
      <c r="B18" s="16"/>
      <c r="C18" s="51"/>
      <c r="D18" s="34" t="s">
        <v>55</v>
      </c>
      <c r="E18" s="33" t="s">
        <v>47</v>
      </c>
      <c r="F18" s="34" t="s">
        <v>43</v>
      </c>
      <c r="G18" s="35">
        <v>25</v>
      </c>
      <c r="H18" s="52">
        <v>30</v>
      </c>
      <c r="I18" s="90">
        <f t="shared" si="0"/>
        <v>750</v>
      </c>
      <c r="J18" s="34">
        <v>30</v>
      </c>
      <c r="K18" s="92">
        <f t="shared" si="4"/>
        <v>750</v>
      </c>
      <c r="L18" s="34">
        <v>5</v>
      </c>
      <c r="M18" s="92">
        <f t="shared" si="1"/>
        <v>125</v>
      </c>
      <c r="N18" s="52">
        <v>5</v>
      </c>
      <c r="O18" s="95">
        <f t="shared" si="2"/>
        <v>125</v>
      </c>
      <c r="P18" s="85">
        <f t="shared" si="3"/>
        <v>1750</v>
      </c>
      <c r="Q18" s="119"/>
    </row>
    <row r="19" ht="30" customHeight="1" spans="1:17">
      <c r="A19" s="53"/>
      <c r="B19" s="16"/>
      <c r="C19" s="54"/>
      <c r="D19" s="55" t="s">
        <v>56</v>
      </c>
      <c r="E19" s="56"/>
      <c r="F19" s="55" t="s">
        <v>57</v>
      </c>
      <c r="G19" s="57">
        <v>600</v>
      </c>
      <c r="H19" s="58">
        <v>0</v>
      </c>
      <c r="I19" s="90">
        <f t="shared" si="0"/>
        <v>0</v>
      </c>
      <c r="J19" s="55">
        <v>0</v>
      </c>
      <c r="K19" s="92">
        <f t="shared" si="4"/>
        <v>0</v>
      </c>
      <c r="L19" s="57" t="s">
        <v>58</v>
      </c>
      <c r="M19" s="92">
        <f t="shared" si="1"/>
        <v>600</v>
      </c>
      <c r="N19" s="58">
        <v>1</v>
      </c>
      <c r="O19" s="95">
        <f t="shared" si="2"/>
        <v>600</v>
      </c>
      <c r="P19" s="85">
        <f t="shared" si="3"/>
        <v>1200</v>
      </c>
      <c r="Q19" s="119"/>
    </row>
    <row r="20" ht="30" customHeight="1" spans="1:17">
      <c r="A20" s="53"/>
      <c r="B20" s="16"/>
      <c r="C20" s="54"/>
      <c r="D20" s="55" t="s">
        <v>59</v>
      </c>
      <c r="E20" s="56" t="s">
        <v>60</v>
      </c>
      <c r="F20" s="55" t="s">
        <v>61</v>
      </c>
      <c r="G20" s="57">
        <v>200</v>
      </c>
      <c r="H20" s="58">
        <v>1</v>
      </c>
      <c r="I20" s="90">
        <f t="shared" si="0"/>
        <v>200</v>
      </c>
      <c r="J20" s="55">
        <v>1</v>
      </c>
      <c r="K20" s="96">
        <f t="shared" si="4"/>
        <v>200</v>
      </c>
      <c r="L20" s="55">
        <v>1</v>
      </c>
      <c r="M20" s="96">
        <f t="shared" si="1"/>
        <v>200</v>
      </c>
      <c r="N20" s="58">
        <v>1</v>
      </c>
      <c r="O20" s="97">
        <f t="shared" si="2"/>
        <v>200</v>
      </c>
      <c r="P20" s="85">
        <f t="shared" si="3"/>
        <v>800</v>
      </c>
      <c r="Q20" s="119"/>
    </row>
    <row r="21" ht="30" customHeight="1" spans="1:17">
      <c r="A21" s="59">
        <v>3</v>
      </c>
      <c r="B21" s="47" t="s">
        <v>62</v>
      </c>
      <c r="C21" s="60" t="s">
        <v>63</v>
      </c>
      <c r="D21" s="61" t="s">
        <v>64</v>
      </c>
      <c r="E21" s="62" t="s">
        <v>65</v>
      </c>
      <c r="F21" s="61" t="s">
        <v>43</v>
      </c>
      <c r="G21" s="63">
        <v>5</v>
      </c>
      <c r="H21" s="61">
        <v>480</v>
      </c>
      <c r="I21" s="90">
        <f t="shared" si="0"/>
        <v>2400</v>
      </c>
      <c r="J21" s="63" t="s">
        <v>22</v>
      </c>
      <c r="K21" s="98">
        <f t="shared" si="4"/>
        <v>0</v>
      </c>
      <c r="L21" s="99">
        <v>40</v>
      </c>
      <c r="M21" s="100">
        <f t="shared" si="1"/>
        <v>200</v>
      </c>
      <c r="N21" s="61">
        <v>0</v>
      </c>
      <c r="O21" s="101">
        <f t="shared" si="2"/>
        <v>0</v>
      </c>
      <c r="P21" s="85">
        <f t="shared" si="3"/>
        <v>2600</v>
      </c>
      <c r="Q21" s="119"/>
    </row>
    <row r="22" ht="30" customHeight="1" spans="1:17">
      <c r="A22" s="17"/>
      <c r="B22" s="16"/>
      <c r="C22" s="64"/>
      <c r="D22" s="11" t="s">
        <v>66</v>
      </c>
      <c r="E22" s="65" t="s">
        <v>65</v>
      </c>
      <c r="F22" s="11" t="s">
        <v>26</v>
      </c>
      <c r="G22" s="66">
        <v>35</v>
      </c>
      <c r="H22" s="11">
        <v>8</v>
      </c>
      <c r="I22" s="90">
        <f t="shared" si="0"/>
        <v>280</v>
      </c>
      <c r="J22" s="66" t="s">
        <v>22</v>
      </c>
      <c r="K22" s="102">
        <f t="shared" si="4"/>
        <v>0</v>
      </c>
      <c r="L22" s="103">
        <v>1</v>
      </c>
      <c r="M22" s="104">
        <f t="shared" si="1"/>
        <v>35</v>
      </c>
      <c r="N22" s="11">
        <v>0</v>
      </c>
      <c r="O22" s="105">
        <f t="shared" si="2"/>
        <v>0</v>
      </c>
      <c r="P22" s="85">
        <f t="shared" si="3"/>
        <v>315</v>
      </c>
      <c r="Q22" s="119"/>
    </row>
    <row r="23" ht="30" customHeight="1" spans="1:17">
      <c r="A23" s="17"/>
      <c r="B23" s="16"/>
      <c r="C23" s="64"/>
      <c r="D23" s="11" t="s">
        <v>67</v>
      </c>
      <c r="E23" s="65"/>
      <c r="F23" s="11" t="s">
        <v>68</v>
      </c>
      <c r="G23" s="66">
        <v>5000</v>
      </c>
      <c r="H23" s="11">
        <v>1</v>
      </c>
      <c r="I23" s="90">
        <f t="shared" si="0"/>
        <v>5000</v>
      </c>
      <c r="J23" s="66" t="s">
        <v>22</v>
      </c>
      <c r="K23" s="102">
        <f t="shared" si="4"/>
        <v>0</v>
      </c>
      <c r="L23" s="103">
        <v>0</v>
      </c>
      <c r="M23" s="104">
        <f t="shared" si="1"/>
        <v>0</v>
      </c>
      <c r="N23" s="11">
        <v>0</v>
      </c>
      <c r="O23" s="105">
        <f t="shared" si="2"/>
        <v>0</v>
      </c>
      <c r="P23" s="85">
        <f t="shared" si="3"/>
        <v>5000</v>
      </c>
      <c r="Q23" s="119"/>
    </row>
    <row r="24" ht="30" customHeight="1" spans="1:17">
      <c r="A24" s="17"/>
      <c r="B24" s="16"/>
      <c r="C24" s="64"/>
      <c r="D24" s="11" t="s">
        <v>69</v>
      </c>
      <c r="E24" s="65"/>
      <c r="F24" s="11" t="s">
        <v>68</v>
      </c>
      <c r="G24" s="66">
        <v>2000</v>
      </c>
      <c r="H24" s="11">
        <v>0</v>
      </c>
      <c r="I24" s="90">
        <f t="shared" si="0"/>
        <v>0</v>
      </c>
      <c r="J24" s="66" t="s">
        <v>22</v>
      </c>
      <c r="K24" s="102">
        <f t="shared" si="4"/>
        <v>0</v>
      </c>
      <c r="L24" s="103">
        <v>1</v>
      </c>
      <c r="M24" s="104">
        <f t="shared" si="1"/>
        <v>2000</v>
      </c>
      <c r="N24" s="11">
        <v>0</v>
      </c>
      <c r="O24" s="105">
        <f t="shared" si="2"/>
        <v>0</v>
      </c>
      <c r="P24" s="85">
        <f t="shared" si="3"/>
        <v>2000</v>
      </c>
      <c r="Q24" s="119"/>
    </row>
    <row r="25" ht="30" customHeight="1" spans="1:17">
      <c r="A25" s="17"/>
      <c r="B25" s="16"/>
      <c r="C25" s="64"/>
      <c r="D25" s="67" t="s">
        <v>70</v>
      </c>
      <c r="E25" s="68"/>
      <c r="F25" s="67" t="s">
        <v>61</v>
      </c>
      <c r="G25" s="69">
        <v>400</v>
      </c>
      <c r="H25" s="67">
        <v>1</v>
      </c>
      <c r="I25" s="90">
        <f t="shared" si="0"/>
        <v>400</v>
      </c>
      <c r="J25" s="106">
        <v>0</v>
      </c>
      <c r="K25" s="107">
        <f t="shared" si="4"/>
        <v>0</v>
      </c>
      <c r="L25" s="106">
        <v>0</v>
      </c>
      <c r="M25" s="108">
        <f t="shared" si="1"/>
        <v>0</v>
      </c>
      <c r="N25" s="67">
        <v>0</v>
      </c>
      <c r="O25" s="109">
        <f t="shared" si="2"/>
        <v>0</v>
      </c>
      <c r="P25" s="85">
        <f t="shared" si="3"/>
        <v>400</v>
      </c>
      <c r="Q25" s="119"/>
    </row>
    <row r="26" ht="30" customHeight="1" spans="1:17">
      <c r="A26" s="17"/>
      <c r="B26" s="16"/>
      <c r="C26" s="64"/>
      <c r="D26" s="67" t="s">
        <v>70</v>
      </c>
      <c r="E26" s="70"/>
      <c r="F26" s="67" t="s">
        <v>61</v>
      </c>
      <c r="G26" s="71" t="s">
        <v>71</v>
      </c>
      <c r="H26" s="67">
        <v>0</v>
      </c>
      <c r="I26" s="90">
        <f t="shared" si="0"/>
        <v>0</v>
      </c>
      <c r="J26" s="106">
        <v>0</v>
      </c>
      <c r="K26" s="107">
        <f t="shared" si="4"/>
        <v>0</v>
      </c>
      <c r="L26" s="106">
        <v>1</v>
      </c>
      <c r="M26" s="108">
        <f t="shared" si="1"/>
        <v>100</v>
      </c>
      <c r="N26" s="110">
        <v>0</v>
      </c>
      <c r="O26" s="109">
        <f t="shared" si="2"/>
        <v>0</v>
      </c>
      <c r="P26" s="85">
        <f t="shared" si="3"/>
        <v>100</v>
      </c>
      <c r="Q26" s="119"/>
    </row>
    <row r="27" ht="30" customHeight="1" spans="1:17">
      <c r="A27" s="11">
        <v>4</v>
      </c>
      <c r="B27" s="72" t="s">
        <v>72</v>
      </c>
      <c r="C27" s="65" t="s">
        <v>73</v>
      </c>
      <c r="D27" s="73" t="s">
        <v>74</v>
      </c>
      <c r="E27" s="73" t="s">
        <v>75</v>
      </c>
      <c r="F27" s="74" t="s">
        <v>21</v>
      </c>
      <c r="G27" s="75">
        <v>55</v>
      </c>
      <c r="H27" s="11">
        <v>0</v>
      </c>
      <c r="I27" s="90">
        <f t="shared" si="0"/>
        <v>0</v>
      </c>
      <c r="J27" s="103">
        <v>0</v>
      </c>
      <c r="K27" s="102">
        <f t="shared" ref="K27:K32" si="5">G27*J27</f>
        <v>0</v>
      </c>
      <c r="L27" s="103">
        <v>4</v>
      </c>
      <c r="M27" s="104">
        <f t="shared" ref="M27:M32" si="6">G27*L27</f>
        <v>220</v>
      </c>
      <c r="N27" s="111">
        <v>4</v>
      </c>
      <c r="O27" s="105">
        <f t="shared" ref="O27:O38" si="7">G27*N27</f>
        <v>220</v>
      </c>
      <c r="P27" s="85">
        <f t="shared" si="3"/>
        <v>440</v>
      </c>
      <c r="Q27" s="119"/>
    </row>
    <row r="28" ht="30" customHeight="1" spans="1:17">
      <c r="A28" s="11"/>
      <c r="B28" s="72"/>
      <c r="C28" s="65"/>
      <c r="D28" s="73" t="s">
        <v>76</v>
      </c>
      <c r="E28" s="76"/>
      <c r="F28" s="74" t="s">
        <v>36</v>
      </c>
      <c r="G28" s="75">
        <v>280</v>
      </c>
      <c r="H28" s="11">
        <v>0</v>
      </c>
      <c r="I28" s="90">
        <f t="shared" si="0"/>
        <v>0</v>
      </c>
      <c r="J28" s="103">
        <v>0</v>
      </c>
      <c r="K28" s="102">
        <f t="shared" si="5"/>
        <v>0</v>
      </c>
      <c r="L28" s="103">
        <v>2</v>
      </c>
      <c r="M28" s="104">
        <f t="shared" si="6"/>
        <v>560</v>
      </c>
      <c r="N28" s="111">
        <v>2</v>
      </c>
      <c r="O28" s="105">
        <f t="shared" si="7"/>
        <v>560</v>
      </c>
      <c r="P28" s="85">
        <f t="shared" si="3"/>
        <v>1120</v>
      </c>
      <c r="Q28" s="119"/>
    </row>
    <row r="29" ht="30" customHeight="1" spans="1:17">
      <c r="A29" s="11"/>
      <c r="B29" s="72"/>
      <c r="C29" s="65"/>
      <c r="D29" s="73" t="s">
        <v>77</v>
      </c>
      <c r="E29" s="73" t="s">
        <v>78</v>
      </c>
      <c r="F29" s="74" t="s">
        <v>29</v>
      </c>
      <c r="G29" s="75">
        <v>55</v>
      </c>
      <c r="H29" s="11">
        <v>0</v>
      </c>
      <c r="I29" s="90">
        <f t="shared" si="0"/>
        <v>0</v>
      </c>
      <c r="J29" s="103">
        <v>0</v>
      </c>
      <c r="K29" s="102">
        <f t="shared" si="5"/>
        <v>0</v>
      </c>
      <c r="L29" s="103">
        <v>2</v>
      </c>
      <c r="M29" s="104">
        <f t="shared" si="6"/>
        <v>110</v>
      </c>
      <c r="N29" s="111">
        <v>2</v>
      </c>
      <c r="O29" s="105">
        <f t="shared" si="7"/>
        <v>110</v>
      </c>
      <c r="P29" s="85">
        <f t="shared" si="3"/>
        <v>220</v>
      </c>
      <c r="Q29" s="119"/>
    </row>
    <row r="30" ht="30" customHeight="1" spans="1:17">
      <c r="A30" s="11"/>
      <c r="B30" s="72"/>
      <c r="C30" s="65"/>
      <c r="D30" s="73" t="s">
        <v>79</v>
      </c>
      <c r="E30" s="73" t="s">
        <v>80</v>
      </c>
      <c r="F30" s="74" t="s">
        <v>81</v>
      </c>
      <c r="G30" s="75">
        <v>30</v>
      </c>
      <c r="H30" s="11">
        <v>0</v>
      </c>
      <c r="I30" s="90">
        <f t="shared" si="0"/>
        <v>0</v>
      </c>
      <c r="J30" s="103">
        <v>0</v>
      </c>
      <c r="K30" s="102">
        <f t="shared" si="5"/>
        <v>0</v>
      </c>
      <c r="L30" s="103">
        <v>2</v>
      </c>
      <c r="M30" s="104">
        <f t="shared" si="6"/>
        <v>60</v>
      </c>
      <c r="N30" s="111">
        <v>2</v>
      </c>
      <c r="O30" s="105">
        <f t="shared" si="7"/>
        <v>60</v>
      </c>
      <c r="P30" s="85">
        <f t="shared" si="3"/>
        <v>120</v>
      </c>
      <c r="Q30" s="119"/>
    </row>
    <row r="31" ht="30" customHeight="1" spans="1:17">
      <c r="A31" s="11"/>
      <c r="B31" s="72"/>
      <c r="C31" s="65"/>
      <c r="D31" s="73" t="s">
        <v>82</v>
      </c>
      <c r="E31" s="73" t="s">
        <v>83</v>
      </c>
      <c r="F31" s="74" t="s">
        <v>84</v>
      </c>
      <c r="G31" s="75">
        <v>40</v>
      </c>
      <c r="H31" s="11">
        <v>0</v>
      </c>
      <c r="I31" s="90">
        <f t="shared" si="0"/>
        <v>0</v>
      </c>
      <c r="J31" s="103">
        <v>0</v>
      </c>
      <c r="K31" s="102">
        <f t="shared" si="5"/>
        <v>0</v>
      </c>
      <c r="L31" s="103">
        <v>1</v>
      </c>
      <c r="M31" s="104">
        <f t="shared" si="6"/>
        <v>40</v>
      </c>
      <c r="N31" s="111">
        <v>1</v>
      </c>
      <c r="O31" s="105">
        <f t="shared" si="7"/>
        <v>40</v>
      </c>
      <c r="P31" s="85">
        <f t="shared" si="3"/>
        <v>80</v>
      </c>
      <c r="Q31" s="119"/>
    </row>
    <row r="32" ht="30" customHeight="1" spans="1:17">
      <c r="A32" s="11"/>
      <c r="B32" s="72"/>
      <c r="C32" s="65"/>
      <c r="D32" s="11" t="s">
        <v>85</v>
      </c>
      <c r="E32" s="65"/>
      <c r="F32" s="74" t="s">
        <v>57</v>
      </c>
      <c r="G32" s="75">
        <v>200</v>
      </c>
      <c r="H32" s="11">
        <v>0</v>
      </c>
      <c r="I32" s="90">
        <f t="shared" si="0"/>
        <v>0</v>
      </c>
      <c r="J32" s="103">
        <v>0</v>
      </c>
      <c r="K32" s="102">
        <f t="shared" si="5"/>
        <v>0</v>
      </c>
      <c r="L32" s="103">
        <v>1</v>
      </c>
      <c r="M32" s="104">
        <f t="shared" si="6"/>
        <v>200</v>
      </c>
      <c r="N32" s="111">
        <v>1</v>
      </c>
      <c r="O32" s="105">
        <f t="shared" si="7"/>
        <v>200</v>
      </c>
      <c r="P32" s="85">
        <f t="shared" si="3"/>
        <v>400</v>
      </c>
      <c r="Q32" s="119"/>
    </row>
    <row r="33" ht="30" customHeight="1" spans="1:17">
      <c r="A33" s="16">
        <v>5</v>
      </c>
      <c r="B33" s="16" t="s">
        <v>86</v>
      </c>
      <c r="C33" s="64" t="s">
        <v>87</v>
      </c>
      <c r="D33" s="33" t="s">
        <v>88</v>
      </c>
      <c r="E33" s="33" t="s">
        <v>89</v>
      </c>
      <c r="F33" s="34" t="s">
        <v>21</v>
      </c>
      <c r="G33" s="35">
        <v>60</v>
      </c>
      <c r="H33" s="36">
        <v>0</v>
      </c>
      <c r="I33" s="90">
        <f t="shared" si="0"/>
        <v>0</v>
      </c>
      <c r="J33" s="112">
        <f t="shared" ref="J33:J38" si="8">H33*I33</f>
        <v>0</v>
      </c>
      <c r="K33" s="102">
        <f t="shared" ref="K33:K38" si="9">G33*J33</f>
        <v>0</v>
      </c>
      <c r="L33" s="113">
        <v>4</v>
      </c>
      <c r="M33" s="104">
        <f t="shared" ref="M33:M38" si="10">G33*L33</f>
        <v>240</v>
      </c>
      <c r="N33" s="36">
        <v>4</v>
      </c>
      <c r="O33" s="105">
        <f t="shared" si="7"/>
        <v>240</v>
      </c>
      <c r="P33" s="85">
        <f t="shared" si="3"/>
        <v>480</v>
      </c>
      <c r="Q33" s="119"/>
    </row>
    <row r="34" ht="30" customHeight="1" spans="1:17">
      <c r="A34" s="16"/>
      <c r="B34" s="16"/>
      <c r="C34" s="64"/>
      <c r="D34" s="33" t="s">
        <v>90</v>
      </c>
      <c r="E34" s="37"/>
      <c r="F34" s="34" t="s">
        <v>36</v>
      </c>
      <c r="G34" s="35">
        <v>280</v>
      </c>
      <c r="H34" s="36">
        <v>0</v>
      </c>
      <c r="I34" s="90">
        <f t="shared" si="0"/>
        <v>0</v>
      </c>
      <c r="J34" s="112">
        <f t="shared" si="8"/>
        <v>0</v>
      </c>
      <c r="K34" s="102">
        <f t="shared" si="9"/>
        <v>0</v>
      </c>
      <c r="L34" s="103">
        <v>2</v>
      </c>
      <c r="M34" s="104">
        <f t="shared" si="10"/>
        <v>560</v>
      </c>
      <c r="N34" s="36">
        <v>2</v>
      </c>
      <c r="O34" s="105">
        <f t="shared" si="7"/>
        <v>560</v>
      </c>
      <c r="P34" s="85">
        <f t="shared" si="3"/>
        <v>1120</v>
      </c>
      <c r="Q34" s="119"/>
    </row>
    <row r="35" ht="30" customHeight="1" spans="1:17">
      <c r="A35" s="16"/>
      <c r="B35" s="16"/>
      <c r="C35" s="64"/>
      <c r="D35" s="33" t="s">
        <v>91</v>
      </c>
      <c r="E35" s="33" t="s">
        <v>78</v>
      </c>
      <c r="F35" s="34" t="s">
        <v>29</v>
      </c>
      <c r="G35" s="35">
        <v>90</v>
      </c>
      <c r="H35" s="36">
        <v>0</v>
      </c>
      <c r="I35" s="90">
        <f t="shared" si="0"/>
        <v>0</v>
      </c>
      <c r="J35" s="112">
        <f t="shared" si="8"/>
        <v>0</v>
      </c>
      <c r="K35" s="102">
        <f t="shared" si="9"/>
        <v>0</v>
      </c>
      <c r="L35" s="103">
        <v>2</v>
      </c>
      <c r="M35" s="104">
        <f t="shared" si="10"/>
        <v>180</v>
      </c>
      <c r="N35" s="36">
        <v>2</v>
      </c>
      <c r="O35" s="105">
        <f t="shared" si="7"/>
        <v>180</v>
      </c>
      <c r="P35" s="85">
        <f t="shared" si="3"/>
        <v>360</v>
      </c>
      <c r="Q35" s="119"/>
    </row>
    <row r="36" ht="30" customHeight="1" spans="1:17">
      <c r="A36" s="16"/>
      <c r="B36" s="16"/>
      <c r="C36" s="64"/>
      <c r="D36" s="33" t="s">
        <v>79</v>
      </c>
      <c r="E36" s="33" t="s">
        <v>92</v>
      </c>
      <c r="F36" s="34" t="s">
        <v>81</v>
      </c>
      <c r="G36" s="35">
        <v>40</v>
      </c>
      <c r="H36" s="36">
        <v>0</v>
      </c>
      <c r="I36" s="90">
        <f t="shared" si="0"/>
        <v>0</v>
      </c>
      <c r="J36" s="112">
        <f t="shared" si="8"/>
        <v>0</v>
      </c>
      <c r="K36" s="102">
        <f t="shared" si="9"/>
        <v>0</v>
      </c>
      <c r="L36" s="103">
        <v>2</v>
      </c>
      <c r="M36" s="104">
        <f t="shared" si="10"/>
        <v>80</v>
      </c>
      <c r="N36" s="36">
        <v>2</v>
      </c>
      <c r="O36" s="105">
        <f t="shared" si="7"/>
        <v>80</v>
      </c>
      <c r="P36" s="85">
        <f t="shared" si="3"/>
        <v>160</v>
      </c>
      <c r="Q36" s="119"/>
    </row>
    <row r="37" ht="30" customHeight="1" spans="1:17">
      <c r="A37" s="16"/>
      <c r="B37" s="16"/>
      <c r="C37" s="64"/>
      <c r="D37" s="33" t="s">
        <v>93</v>
      </c>
      <c r="E37" s="33" t="s">
        <v>94</v>
      </c>
      <c r="F37" s="34" t="s">
        <v>84</v>
      </c>
      <c r="G37" s="35">
        <v>40</v>
      </c>
      <c r="H37" s="36">
        <v>0</v>
      </c>
      <c r="I37" s="90">
        <f t="shared" si="0"/>
        <v>0</v>
      </c>
      <c r="J37" s="112">
        <f t="shared" si="8"/>
        <v>0</v>
      </c>
      <c r="K37" s="102">
        <f t="shared" si="9"/>
        <v>0</v>
      </c>
      <c r="L37" s="103">
        <v>1</v>
      </c>
      <c r="M37" s="104">
        <f t="shared" si="10"/>
        <v>40</v>
      </c>
      <c r="N37" s="36">
        <v>1</v>
      </c>
      <c r="O37" s="105">
        <f t="shared" si="7"/>
        <v>40</v>
      </c>
      <c r="P37" s="85">
        <f t="shared" si="3"/>
        <v>80</v>
      </c>
      <c r="Q37" s="119"/>
    </row>
    <row r="38" ht="152" customHeight="1" spans="1:17">
      <c r="A38" s="16"/>
      <c r="B38" s="16"/>
      <c r="C38" s="64"/>
      <c r="D38" s="67" t="s">
        <v>95</v>
      </c>
      <c r="E38" s="67"/>
      <c r="F38" s="67" t="s">
        <v>57</v>
      </c>
      <c r="G38" s="69">
        <v>200</v>
      </c>
      <c r="H38" s="67">
        <v>0</v>
      </c>
      <c r="I38" s="114">
        <f t="shared" si="0"/>
        <v>0</v>
      </c>
      <c r="J38" s="115">
        <f t="shared" si="8"/>
        <v>0</v>
      </c>
      <c r="K38" s="107">
        <f t="shared" si="9"/>
        <v>0</v>
      </c>
      <c r="L38" s="69" t="s">
        <v>58</v>
      </c>
      <c r="M38" s="108">
        <f t="shared" si="10"/>
        <v>200</v>
      </c>
      <c r="N38" s="67">
        <v>1</v>
      </c>
      <c r="O38" s="109">
        <f t="shared" si="7"/>
        <v>200</v>
      </c>
      <c r="P38" s="116">
        <f t="shared" si="3"/>
        <v>400</v>
      </c>
      <c r="Q38" s="120"/>
    </row>
    <row r="39" ht="40" customHeight="1" spans="1:17">
      <c r="A39" s="11"/>
      <c r="B39" s="11" t="s">
        <v>96</v>
      </c>
      <c r="C39" s="11"/>
      <c r="D39" s="11"/>
      <c r="E39" s="11"/>
      <c r="F39" s="11"/>
      <c r="G39" s="66"/>
      <c r="H39" s="11"/>
      <c r="I39" s="85">
        <f>SUM(I4:I38)</f>
        <v>34457</v>
      </c>
      <c r="J39" s="66"/>
      <c r="K39" s="85">
        <f>SUM(K4:K38)</f>
        <v>26377</v>
      </c>
      <c r="L39" s="66"/>
      <c r="M39" s="85">
        <f>SUM(M4:M38)</f>
        <v>11905</v>
      </c>
      <c r="N39" s="11"/>
      <c r="O39" s="85">
        <f>SUM(O4:O38)</f>
        <v>9570</v>
      </c>
      <c r="P39" s="85">
        <f t="shared" si="3"/>
        <v>82309</v>
      </c>
      <c r="Q39" s="65"/>
    </row>
    <row r="40" ht="40" customHeight="1" spans="1:17">
      <c r="A40" s="77" t="s">
        <v>97</v>
      </c>
      <c r="B40" s="78"/>
      <c r="C40" s="78"/>
      <c r="D40" s="78"/>
      <c r="E40" s="78"/>
      <c r="F40" s="78"/>
      <c r="G40" s="78"/>
      <c r="H40" s="78"/>
      <c r="I40" s="78"/>
      <c r="J40" s="78"/>
      <c r="K40" s="78"/>
      <c r="L40" s="78"/>
      <c r="M40" s="78"/>
      <c r="N40" s="78"/>
      <c r="O40" s="78"/>
      <c r="P40" s="78"/>
      <c r="Q40" s="121"/>
    </row>
    <row r="41" ht="99" customHeight="1" spans="1:17">
      <c r="A41" s="79" t="s">
        <v>98</v>
      </c>
      <c r="B41" s="13"/>
      <c r="C41" s="80"/>
      <c r="D41" s="81" t="s">
        <v>99</v>
      </c>
      <c r="E41" s="78"/>
      <c r="F41" s="78"/>
      <c r="G41" s="78"/>
      <c r="H41" s="78"/>
      <c r="I41" s="78"/>
      <c r="J41" s="78"/>
      <c r="K41" s="78"/>
      <c r="L41" s="78"/>
      <c r="M41" s="78"/>
      <c r="N41" s="78"/>
      <c r="O41" s="78"/>
      <c r="P41" s="78"/>
      <c r="Q41" s="121"/>
    </row>
    <row r="42" ht="51" customHeight="1" spans="1:17">
      <c r="A42" s="79" t="s">
        <v>100</v>
      </c>
      <c r="B42" s="13"/>
      <c r="C42" s="80"/>
      <c r="D42" s="81" t="s">
        <v>101</v>
      </c>
      <c r="E42" s="78"/>
      <c r="F42" s="78"/>
      <c r="G42" s="78"/>
      <c r="H42" s="78"/>
      <c r="I42" s="78"/>
      <c r="J42" s="78"/>
      <c r="K42" s="78"/>
      <c r="L42" s="78"/>
      <c r="M42" s="78"/>
      <c r="N42" s="78"/>
      <c r="O42" s="78"/>
      <c r="P42" s="78"/>
      <c r="Q42" s="121"/>
    </row>
    <row r="43" ht="55" customHeight="1" spans="1:17">
      <c r="A43" s="79" t="s">
        <v>102</v>
      </c>
      <c r="B43" s="13"/>
      <c r="C43" s="80"/>
      <c r="D43" s="81" t="s">
        <v>103</v>
      </c>
      <c r="E43" s="78"/>
      <c r="F43" s="78"/>
      <c r="G43" s="78"/>
      <c r="H43" s="78"/>
      <c r="I43" s="78"/>
      <c r="J43" s="78"/>
      <c r="K43" s="78"/>
      <c r="L43" s="78"/>
      <c r="M43" s="78"/>
      <c r="N43" s="78"/>
      <c r="O43" s="78"/>
      <c r="P43" s="78"/>
      <c r="Q43" s="121"/>
    </row>
    <row r="44" ht="43" customHeight="1" spans="1:17">
      <c r="A44" s="79" t="s">
        <v>104</v>
      </c>
      <c r="B44" s="13"/>
      <c r="C44" s="80"/>
      <c r="D44" s="81" t="s">
        <v>105</v>
      </c>
      <c r="E44" s="78"/>
      <c r="F44" s="78"/>
      <c r="G44" s="78"/>
      <c r="H44" s="78"/>
      <c r="I44" s="78"/>
      <c r="J44" s="78"/>
      <c r="K44" s="78"/>
      <c r="L44" s="78"/>
      <c r="M44" s="78"/>
      <c r="N44" s="78"/>
      <c r="O44" s="78"/>
      <c r="P44" s="78"/>
      <c r="Q44" s="121"/>
    </row>
    <row r="45" ht="75" customHeight="1" spans="1:17">
      <c r="A45" s="79" t="s">
        <v>106</v>
      </c>
      <c r="B45" s="13"/>
      <c r="C45" s="80"/>
      <c r="D45" s="82" t="s">
        <v>107</v>
      </c>
      <c r="E45" s="83"/>
      <c r="F45" s="83"/>
      <c r="G45" s="83"/>
      <c r="H45" s="83"/>
      <c r="I45" s="83"/>
      <c r="J45" s="83"/>
      <c r="K45" s="83"/>
      <c r="L45" s="83"/>
      <c r="M45" s="83"/>
      <c r="N45" s="83"/>
      <c r="O45" s="83"/>
      <c r="P45" s="83"/>
      <c r="Q45" s="30"/>
    </row>
    <row r="46" ht="131" customHeight="1" spans="1:17">
      <c r="A46" s="79" t="s">
        <v>108</v>
      </c>
      <c r="B46" s="13"/>
      <c r="C46" s="80"/>
      <c r="D46" s="81" t="s">
        <v>109</v>
      </c>
      <c r="E46" s="78"/>
      <c r="F46" s="78"/>
      <c r="G46" s="78"/>
      <c r="H46" s="78"/>
      <c r="I46" s="78"/>
      <c r="J46" s="78"/>
      <c r="K46" s="78"/>
      <c r="L46" s="78"/>
      <c r="M46" s="78"/>
      <c r="N46" s="78"/>
      <c r="O46" s="78"/>
      <c r="P46" s="78"/>
      <c r="Q46" s="121"/>
    </row>
    <row r="47" ht="113" customHeight="1" spans="1:17">
      <c r="A47" s="79" t="s">
        <v>110</v>
      </c>
      <c r="B47" s="13"/>
      <c r="C47" s="80"/>
      <c r="D47" s="81" t="s">
        <v>111</v>
      </c>
      <c r="E47" s="78"/>
      <c r="F47" s="78"/>
      <c r="G47" s="78"/>
      <c r="H47" s="78"/>
      <c r="I47" s="78"/>
      <c r="J47" s="78"/>
      <c r="K47" s="78"/>
      <c r="L47" s="78"/>
      <c r="M47" s="78"/>
      <c r="N47" s="78"/>
      <c r="O47" s="78"/>
      <c r="P47" s="78"/>
      <c r="Q47" s="121"/>
    </row>
    <row r="48" ht="72" customHeight="1" spans="1:17">
      <c r="A48" s="79" t="s">
        <v>112</v>
      </c>
      <c r="B48" s="13"/>
      <c r="C48" s="80"/>
      <c r="D48" s="81" t="s">
        <v>113</v>
      </c>
      <c r="E48" s="78"/>
      <c r="F48" s="78"/>
      <c r="G48" s="78"/>
      <c r="H48" s="78"/>
      <c r="I48" s="78"/>
      <c r="J48" s="78"/>
      <c r="K48" s="78"/>
      <c r="L48" s="78"/>
      <c r="M48" s="78"/>
      <c r="N48" s="78"/>
      <c r="O48" s="78"/>
      <c r="P48" s="78"/>
      <c r="Q48" s="121"/>
    </row>
    <row r="49" ht="173" customHeight="1" spans="1:17">
      <c r="A49" s="79" t="s">
        <v>114</v>
      </c>
      <c r="B49" s="13"/>
      <c r="C49" s="80"/>
      <c r="D49" s="82" t="s">
        <v>115</v>
      </c>
      <c r="E49" s="83"/>
      <c r="F49" s="83"/>
      <c r="G49" s="83"/>
      <c r="H49" s="83"/>
      <c r="I49" s="83"/>
      <c r="J49" s="83"/>
      <c r="K49" s="83"/>
      <c r="L49" s="83"/>
      <c r="M49" s="83"/>
      <c r="N49" s="83"/>
      <c r="O49" s="83"/>
      <c r="P49" s="83"/>
      <c r="Q49" s="30"/>
    </row>
    <row r="50" ht="92" customHeight="1" spans="1:17">
      <c r="A50" s="79" t="s">
        <v>116</v>
      </c>
      <c r="B50" s="13"/>
      <c r="C50" s="80"/>
      <c r="D50" s="82" t="s">
        <v>117</v>
      </c>
      <c r="E50" s="83"/>
      <c r="F50" s="83"/>
      <c r="G50" s="83"/>
      <c r="H50" s="83"/>
      <c r="I50" s="83"/>
      <c r="J50" s="83"/>
      <c r="K50" s="83"/>
      <c r="L50" s="83"/>
      <c r="M50" s="83"/>
      <c r="N50" s="83"/>
      <c r="O50" s="83"/>
      <c r="P50" s="83"/>
      <c r="Q50" s="30"/>
    </row>
  </sheetData>
  <mergeCells count="44">
    <mergeCell ref="A1:P1"/>
    <mergeCell ref="C2:G2"/>
    <mergeCell ref="H2:I2"/>
    <mergeCell ref="J2:K2"/>
    <mergeCell ref="L2:M2"/>
    <mergeCell ref="N2:O2"/>
    <mergeCell ref="A40:Q40"/>
    <mergeCell ref="A41:C41"/>
    <mergeCell ref="D41:Q41"/>
    <mergeCell ref="A42:C42"/>
    <mergeCell ref="D42:Q42"/>
    <mergeCell ref="A43:C43"/>
    <mergeCell ref="D43:Q43"/>
    <mergeCell ref="A44:C44"/>
    <mergeCell ref="D44:Q44"/>
    <mergeCell ref="A45:C45"/>
    <mergeCell ref="D45:Q45"/>
    <mergeCell ref="A46:C46"/>
    <mergeCell ref="D46:Q46"/>
    <mergeCell ref="A47:C47"/>
    <mergeCell ref="D47:Q47"/>
    <mergeCell ref="A48:C48"/>
    <mergeCell ref="D48:Q48"/>
    <mergeCell ref="A49:C49"/>
    <mergeCell ref="D49:Q49"/>
    <mergeCell ref="A50:C50"/>
    <mergeCell ref="D50:Q50"/>
    <mergeCell ref="A4:A15"/>
    <mergeCell ref="A16:A20"/>
    <mergeCell ref="A21:A26"/>
    <mergeCell ref="A27:A32"/>
    <mergeCell ref="A33:A38"/>
    <mergeCell ref="B4:B15"/>
    <mergeCell ref="B16:B20"/>
    <mergeCell ref="B21:B26"/>
    <mergeCell ref="B27:B32"/>
    <mergeCell ref="B33:B38"/>
    <mergeCell ref="C4:C15"/>
    <mergeCell ref="C16:C20"/>
    <mergeCell ref="C21:C26"/>
    <mergeCell ref="C27:C32"/>
    <mergeCell ref="C33:C38"/>
    <mergeCell ref="Q2:Q3"/>
    <mergeCell ref="Q4:Q38"/>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dc:creator>
  <cp:lastModifiedBy>WPS_1625143711</cp:lastModifiedBy>
  <dcterms:created xsi:type="dcterms:W3CDTF">2025-05-29T13:16:00Z</dcterms:created>
  <dcterms:modified xsi:type="dcterms:W3CDTF">2025-08-13T02:12:28Z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O">
    <vt:lpwstr>wqlLaW5nc29mdCBQREYgdG8gV1BTIDExMA</vt:lpwstr>
  </property>
  <property fmtid="{D5CDD505-2E9C-101B-9397-08002B2CF9AE}" pid="3" name="Created">
    <vt:filetime>2025-07-24T08:20:10Z</vt:filetime>
  </property>
  <property fmtid="{D5CDD505-2E9C-101B-9397-08002B2CF9AE}" pid="4" name="ICV">
    <vt:lpwstr>4EAF86DBDD3B4466853735BAEC53BA85_12</vt:lpwstr>
  </property>
  <property fmtid="{D5CDD505-2E9C-101B-9397-08002B2CF9AE}" pid="5" name="KSOProductBuildVer">
    <vt:lpwstr>2052-12.1.0.22483</vt:lpwstr>
  </property>
  <property fmtid="{D5CDD505-2E9C-101B-9397-08002B2CF9AE}" pid="6" name="KSOReadingLayout">
    <vt:bool>true</vt:bool>
  </property>
</Properties>
</file>