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报价汇总表（XJ2025-1标段）" sheetId="3" r:id="rId1"/>
    <sheet name="工程量清单表（XJ2025-1标段）" sheetId="2" r:id="rId2"/>
    <sheet name="报价汇总表（XJ2025-2标段）" sheetId="5" r:id="rId3"/>
    <sheet name="工程量清单表（XJ2025-2标段）" sheetId="4" r:id="rId4"/>
  </sheets>
  <definedNames>
    <definedName name="_xlnm.Print_Area" localSheetId="0">'报价汇总表（XJ2025-1标段）'!$A$1:$D$11</definedName>
    <definedName name="_xlnm.Print_Area" localSheetId="2">'报价汇总表（XJ2025-2标段）'!$A$1:$D$11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<sst xmlns="http://schemas.openxmlformats.org/spreadsheetml/2006/main" count="111" uniqueCount="53">
  <si>
    <t>报价汇总表</t>
  </si>
  <si>
    <t>标段: 宜丰养护所路侧侵入道路区域苗木修剪工程</t>
  </si>
  <si>
    <t>货币单位: 人民币 元</t>
  </si>
  <si>
    <t>序号</t>
  </si>
  <si>
    <t>章次</t>
  </si>
  <si>
    <t>科目名称</t>
  </si>
  <si>
    <t>金额</t>
  </si>
  <si>
    <t>XJ2025-1标段</t>
  </si>
  <si>
    <t>第100章至700章清单合计</t>
  </si>
  <si>
    <t>已包含在清单合计中的材料、工程设备、专业工程暂估价合计</t>
  </si>
  <si>
    <t>清单合计减去材料、工程设备、专业工程暂估价
合计(即3-4)=5</t>
  </si>
  <si>
    <t>计日工合计</t>
  </si>
  <si>
    <t>暂列金额(不含计日工总额)</t>
  </si>
  <si>
    <t>响应报价(3+6+7)=8</t>
  </si>
  <si>
    <r>
      <rPr>
        <sz val="9"/>
        <color rgb="FF000000"/>
        <rFont val="宋体"/>
        <charset val="134"/>
      </rPr>
      <t>响应单位：</t>
    </r>
    <r>
      <rPr>
        <u/>
        <sz val="9"/>
        <color rgb="FF000000"/>
        <rFont val="宋体"/>
        <charset val="134"/>
      </rPr>
      <t xml:space="preserve">             （盖章）             </t>
    </r>
    <r>
      <rPr>
        <sz val="9"/>
        <color rgb="FF000000"/>
        <rFont val="宋体"/>
        <charset val="134"/>
      </rPr>
      <t xml:space="preserve">                                法定代表人或其委托代理人：</t>
    </r>
    <r>
      <rPr>
        <u/>
        <sz val="9"/>
        <color rgb="FF000000"/>
        <rFont val="宋体"/>
        <charset val="134"/>
      </rPr>
      <t xml:space="preserve">               （签字）</t>
    </r>
  </si>
  <si>
    <t>工程量清单表</t>
  </si>
  <si>
    <t>子目号</t>
  </si>
  <si>
    <t>子  目  名  称</t>
  </si>
  <si>
    <t>单位</t>
  </si>
  <si>
    <t>数量</t>
  </si>
  <si>
    <t>单价</t>
  </si>
  <si>
    <t>合价</t>
  </si>
  <si>
    <t>清单 第100章  总则</t>
  </si>
  <si>
    <t>101</t>
  </si>
  <si>
    <t>通则</t>
  </si>
  <si>
    <t>101-1</t>
  </si>
  <si>
    <t>保险费</t>
  </si>
  <si>
    <t>-a</t>
  </si>
  <si>
    <t>按合同条款规定，提供建筑工程一切险</t>
  </si>
  <si>
    <t>总额</t>
  </si>
  <si>
    <t>-b</t>
  </si>
  <si>
    <t>按合同条款规定，提供第三者责任险</t>
  </si>
  <si>
    <t>102</t>
  </si>
  <si>
    <t>工程管理</t>
  </si>
  <si>
    <t>102-3</t>
  </si>
  <si>
    <t>安全生产费</t>
  </si>
  <si>
    <t>清单 第700章  绿化及环境保护设施</t>
  </si>
  <si>
    <t>707</t>
  </si>
  <si>
    <t>带溪站武吉</t>
  </si>
  <si>
    <t>人工油锯修剪</t>
  </si>
  <si>
    <t>m</t>
  </si>
  <si>
    <t>合计</t>
  </si>
  <si>
    <r>
      <rPr>
        <sz val="9"/>
        <color rgb="FF000000"/>
        <rFont val="宋体"/>
        <charset val="134"/>
      </rPr>
      <t>响应单位：</t>
    </r>
    <r>
      <rPr>
        <u/>
        <sz val="9"/>
        <color rgb="FF000000"/>
        <rFont val="宋体"/>
        <charset val="134"/>
      </rPr>
      <t xml:space="preserve">             （盖章）                 </t>
    </r>
    <r>
      <rPr>
        <sz val="9"/>
        <color rgb="FF000000"/>
        <rFont val="宋体"/>
        <charset val="134"/>
      </rPr>
      <t xml:space="preserve">                      法定代表人或其委托代理人：</t>
    </r>
    <r>
      <rPr>
        <u/>
        <sz val="9"/>
        <color rgb="FF000000"/>
        <rFont val="宋体"/>
        <charset val="134"/>
      </rPr>
      <t xml:space="preserve">     （签字）      </t>
    </r>
  </si>
  <si>
    <t>XJ2025-2标段</t>
  </si>
  <si>
    <t>标段: 大广高速武吉中段侵入护栏区域苗木修剪工程</t>
  </si>
  <si>
    <t>743.00</t>
  </si>
  <si>
    <t>4460.00</t>
  </si>
  <si>
    <t>石市站武吉</t>
  </si>
  <si>
    <t>708</t>
  </si>
  <si>
    <t>石市站昌栗</t>
  </si>
  <si>
    <t>709</t>
  </si>
  <si>
    <t>石脑站昌栗</t>
  </si>
  <si>
    <r>
      <rPr>
        <sz val="9"/>
        <color rgb="FF000000"/>
        <rFont val="宋体"/>
        <charset val="134"/>
      </rPr>
      <t>响应单位：</t>
    </r>
    <r>
      <rPr>
        <u/>
        <sz val="9"/>
        <color rgb="FF000000"/>
        <rFont val="宋体"/>
        <charset val="134"/>
      </rPr>
      <t xml:space="preserve">               （盖章）                    </t>
    </r>
    <r>
      <rPr>
        <sz val="9"/>
        <color rgb="FF000000"/>
        <rFont val="宋体"/>
        <charset val="134"/>
      </rPr>
      <t xml:space="preserve">                      法定代表人或其委托代理人：</t>
    </r>
    <r>
      <rPr>
        <u/>
        <sz val="9"/>
        <color rgb="FF000000"/>
        <rFont val="宋体"/>
        <charset val="134"/>
      </rPr>
      <t xml:space="preserve">         （签字）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</si>
</sst>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u/>
      <sz val="9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25" fillId="0" borderId="0"/>
  </cellStyleXfs>
  <cellXfs count="31">
    <xf numFmtId="0" fontId="0" fillId="0" borderId="0" xfId="0" applyAlignment="1">
      <alignment horizontal="left" vertical="center" wrapText="1"/>
    </xf>
    <xf numFmtId="0" fontId="0" fillId="0" borderId="0" xfId="0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shrinkToFit="1"/>
    </xf>
    <xf numFmtId="0" fontId="2" fillId="0" borderId="0" xfId="0" applyFont="1" applyAlignment="1" applyProtection="1">
      <alignment horizontal="left" vertical="center" shrinkToFit="1"/>
    </xf>
    <xf numFmtId="0" fontId="2" fillId="0" borderId="1" xfId="0" applyFont="1" applyBorder="1" applyAlignment="1" applyProtection="1">
      <alignment horizontal="center" vertical="center" shrinkToFit="1"/>
    </xf>
    <xf numFmtId="176" fontId="2" fillId="0" borderId="1" xfId="0" applyNumberFormat="1" applyFont="1" applyBorder="1" applyAlignment="1" applyProtection="1">
      <alignment horizontal="center" vertical="center" shrinkToFit="1"/>
    </xf>
    <xf numFmtId="176" fontId="2" fillId="0" borderId="1" xfId="0" applyNumberFormat="1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left" vertical="center" shrinkToFit="1"/>
    </xf>
    <xf numFmtId="0" fontId="3" fillId="0" borderId="0" xfId="0" applyFont="1" applyAlignment="1" applyProtection="1">
      <alignment horizontal="left" vertical="center" shrinkToFit="1"/>
    </xf>
    <xf numFmtId="0" fontId="2" fillId="0" borderId="0" xfId="0" applyFont="1" applyAlignment="1" applyProtection="1">
      <alignment horizontal="left" vertical="center" shrinkToFit="1"/>
      <protection locked="0"/>
    </xf>
    <xf numFmtId="0" fontId="1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4" fillId="0" borderId="0" xfId="0" applyFont="1" applyAlignment="1" applyProtection="1">
      <alignment horizontal="left" vertical="center" shrinkToFit="1"/>
    </xf>
    <xf numFmtId="0" fontId="4" fillId="0" borderId="1" xfId="0" applyFont="1" applyBorder="1" applyAlignment="1" applyProtection="1">
      <alignment horizontal="center"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176" fontId="4" fillId="0" borderId="1" xfId="0" applyNumberFormat="1" applyFont="1" applyBorder="1" applyAlignment="1" applyProtection="1">
      <alignment horizontal="center" vertical="center" shrinkToFit="1"/>
    </xf>
    <xf numFmtId="0" fontId="0" fillId="0" borderId="0" xfId="0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176" fontId="4" fillId="0" borderId="0" xfId="0" applyNumberFormat="1" applyFont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176" fontId="4" fillId="0" borderId="2" xfId="0" applyNumberFormat="1" applyFont="1" applyBorder="1" applyAlignment="1" applyProtection="1">
      <alignment horizontal="center" vertical="center" shrinkToFit="1"/>
    </xf>
    <xf numFmtId="176" fontId="4" fillId="0" borderId="3" xfId="0" applyNumberFormat="1" applyFont="1" applyBorder="1" applyAlignment="1" applyProtection="1">
      <alignment horizontal="center" vertical="center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6" xfId="49"/>
    <cellStyle name="常规_07工程量清单(TS400）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view="pageBreakPreview" zoomScaleNormal="100" workbookViewId="0">
      <selection activeCell="A1" sqref="A1:D11"/>
    </sheetView>
  </sheetViews>
  <sheetFormatPr defaultColWidth="9" defaultRowHeight="14.25" outlineLevelCol="3"/>
  <cols>
    <col min="1" max="2" width="12.625" customWidth="1"/>
    <col min="3" max="3" width="64.875" customWidth="1"/>
    <col min="4" max="4" width="19.375" customWidth="1"/>
    <col min="5" max="5" width="20" customWidth="1"/>
  </cols>
  <sheetData>
    <row r="1" customFormat="1" ht="32.95" customHeight="1" spans="1:4">
      <c r="A1" s="12" t="s">
        <v>0</v>
      </c>
      <c r="B1" s="12"/>
      <c r="C1" s="12"/>
      <c r="D1" s="12"/>
    </row>
    <row r="2" customFormat="1" ht="29" customHeight="1" spans="1:4">
      <c r="A2" s="13" t="s">
        <v>1</v>
      </c>
      <c r="B2" s="13"/>
      <c r="C2" s="13"/>
      <c r="D2" s="14" t="s">
        <v>2</v>
      </c>
    </row>
    <row r="3" customFormat="1" ht="30" customHeight="1" spans="1:4">
      <c r="A3" s="15" t="s">
        <v>3</v>
      </c>
      <c r="B3" s="15" t="s">
        <v>4</v>
      </c>
      <c r="C3" s="15" t="s">
        <v>5</v>
      </c>
      <c r="D3" s="15" t="s">
        <v>6</v>
      </c>
    </row>
    <row r="4" customFormat="1" ht="30" customHeight="1" spans="1:4">
      <c r="A4" s="15">
        <v>1</v>
      </c>
      <c r="B4" s="15"/>
      <c r="C4" s="15" t="s">
        <v>7</v>
      </c>
      <c r="D4" s="16">
        <f>'工程量清单表（XJ2025-1标段）'!E15</f>
        <v>7442</v>
      </c>
    </row>
    <row r="5" customFormat="1" ht="30" customHeight="1" spans="1:4">
      <c r="A5" s="15">
        <v>2</v>
      </c>
      <c r="B5" s="15" t="s">
        <v>8</v>
      </c>
      <c r="C5" s="15"/>
      <c r="D5" s="16">
        <f>D4</f>
        <v>7442</v>
      </c>
    </row>
    <row r="6" customFormat="1" ht="30" customHeight="1" spans="1:4">
      <c r="A6" s="15">
        <v>3</v>
      </c>
      <c r="B6" s="15" t="s">
        <v>9</v>
      </c>
      <c r="C6" s="15"/>
      <c r="D6" s="15"/>
    </row>
    <row r="7" customFormat="1" ht="30" customHeight="1" spans="1:4">
      <c r="A7" s="15">
        <v>4</v>
      </c>
      <c r="B7" s="17" t="s">
        <v>10</v>
      </c>
      <c r="C7" s="17"/>
      <c r="D7" s="16">
        <f>D5</f>
        <v>7442</v>
      </c>
    </row>
    <row r="8" customFormat="1" ht="30" customHeight="1" spans="1:4">
      <c r="A8" s="15">
        <v>5</v>
      </c>
      <c r="B8" s="15" t="s">
        <v>11</v>
      </c>
      <c r="C8" s="15"/>
      <c r="D8" s="15"/>
    </row>
    <row r="9" customFormat="1" ht="30" customHeight="1" spans="1:4">
      <c r="A9" s="15">
        <v>6</v>
      </c>
      <c r="B9" s="15" t="s">
        <v>12</v>
      </c>
      <c r="C9" s="15"/>
      <c r="D9" s="15"/>
    </row>
    <row r="10" customFormat="1" ht="30" customHeight="1" spans="1:4">
      <c r="A10" s="15">
        <v>7</v>
      </c>
      <c r="B10" s="15" t="s">
        <v>13</v>
      </c>
      <c r="C10" s="15"/>
      <c r="D10" s="16">
        <f>D7</f>
        <v>7442</v>
      </c>
    </row>
    <row r="11" customFormat="1" ht="30" customHeight="1" spans="1:4">
      <c r="A11" s="18" t="s">
        <v>14</v>
      </c>
      <c r="B11" s="19"/>
      <c r="C11" s="19"/>
      <c r="D11" s="19"/>
    </row>
    <row r="12" customFormat="1" ht="16.85" customHeight="1" spans="1:4">
      <c r="A12" s="19"/>
      <c r="B12" s="19"/>
      <c r="C12" s="19"/>
      <c r="D12" s="19"/>
    </row>
  </sheetData>
  <sheetProtection algorithmName="SHA-512" hashValue="eoI/lySN+OZiWkXu0Yu+P4s1FJrEbKdxOxaTBPJ4sE2zXZOY5QKRoddtqX+qW8tAt1o2rK0CFLD/gyAeiXyW1Q==" saltValue="CrnX54Ooi6xmPZMxgiTnmw==" spinCount="100000" sheet="1" objects="1"/>
  <mergeCells count="10">
    <mergeCell ref="A1:D1"/>
    <mergeCell ref="A2:C2"/>
    <mergeCell ref="B5:C5"/>
    <mergeCell ref="B6:C6"/>
    <mergeCell ref="B7:C7"/>
    <mergeCell ref="B8:C8"/>
    <mergeCell ref="B9:C9"/>
    <mergeCell ref="B10:C10"/>
    <mergeCell ref="A11:D11"/>
    <mergeCell ref="A12:D12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zoomScale="115" zoomScaleNormal="115" workbookViewId="0">
      <selection activeCell="A16" sqref="A16:F16"/>
    </sheetView>
  </sheetViews>
  <sheetFormatPr defaultColWidth="9" defaultRowHeight="14.25" outlineLevelCol="6"/>
  <cols>
    <col min="1" max="1" width="8.125" customWidth="1"/>
    <col min="2" max="2" width="39.2416666666667" customWidth="1"/>
    <col min="3" max="3" width="12.1083333333333" customWidth="1"/>
    <col min="4" max="6" width="15.375" customWidth="1"/>
    <col min="7" max="7" width="20" customWidth="1"/>
  </cols>
  <sheetData>
    <row r="1" customFormat="1" ht="32.95" customHeight="1" spans="1:6">
      <c r="A1" s="2" t="s">
        <v>15</v>
      </c>
      <c r="B1" s="2"/>
      <c r="C1" s="2"/>
      <c r="D1" s="2"/>
      <c r="E1" s="2"/>
      <c r="F1" s="2"/>
    </row>
    <row r="2" customFormat="1" ht="30" customHeight="1" spans="1:6">
      <c r="A2" s="20" t="s">
        <v>1</v>
      </c>
      <c r="B2" s="20"/>
      <c r="C2" s="20"/>
      <c r="D2" s="20"/>
      <c r="E2" s="20" t="s">
        <v>2</v>
      </c>
      <c r="F2" s="20"/>
    </row>
    <row r="3" customFormat="1" ht="25" customHeight="1" spans="1:6">
      <c r="A3" s="21" t="s">
        <v>7</v>
      </c>
      <c r="B3" s="21"/>
      <c r="C3" s="21"/>
      <c r="D3" s="21"/>
      <c r="E3" s="21"/>
      <c r="F3" s="21"/>
    </row>
    <row r="4" customFormat="1" ht="20" customHeight="1" spans="1:6">
      <c r="A4" s="21" t="s">
        <v>16</v>
      </c>
      <c r="B4" s="21" t="s">
        <v>17</v>
      </c>
      <c r="C4" s="21" t="s">
        <v>18</v>
      </c>
      <c r="D4" s="21" t="s">
        <v>19</v>
      </c>
      <c r="E4" s="21" t="s">
        <v>20</v>
      </c>
      <c r="F4" s="21" t="s">
        <v>21</v>
      </c>
    </row>
    <row r="5" customFormat="1" ht="20" customHeight="1" spans="1:6">
      <c r="A5" s="21"/>
      <c r="B5" s="21" t="s">
        <v>22</v>
      </c>
      <c r="C5" s="21"/>
      <c r="D5" s="21"/>
      <c r="E5" s="21"/>
      <c r="F5" s="21"/>
    </row>
    <row r="6" customFormat="1" ht="20" customHeight="1" spans="1:6">
      <c r="A6" s="21" t="s">
        <v>23</v>
      </c>
      <c r="B6" s="21" t="s">
        <v>24</v>
      </c>
      <c r="C6" s="21"/>
      <c r="D6" s="21"/>
      <c r="E6" s="21"/>
      <c r="F6" s="21"/>
    </row>
    <row r="7" customFormat="1" ht="20" customHeight="1" spans="1:6">
      <c r="A7" s="21" t="s">
        <v>25</v>
      </c>
      <c r="B7" s="21" t="s">
        <v>26</v>
      </c>
      <c r="C7" s="21"/>
      <c r="D7" s="21"/>
      <c r="E7" s="21"/>
      <c r="F7" s="21"/>
    </row>
    <row r="8" customFormat="1" ht="20" customHeight="1" spans="1:6">
      <c r="A8" s="21" t="s">
        <v>27</v>
      </c>
      <c r="B8" s="21" t="s">
        <v>28</v>
      </c>
      <c r="C8" s="21" t="s">
        <v>29</v>
      </c>
      <c r="D8" s="22">
        <v>1</v>
      </c>
      <c r="E8" s="23">
        <v>1063</v>
      </c>
      <c r="F8" s="23">
        <f>D8*E8</f>
        <v>1063</v>
      </c>
    </row>
    <row r="9" customFormat="1" ht="20" customHeight="1" spans="1:6">
      <c r="A9" s="21" t="s">
        <v>30</v>
      </c>
      <c r="B9" s="21" t="s">
        <v>31</v>
      </c>
      <c r="C9" s="21" t="s">
        <v>29</v>
      </c>
      <c r="D9" s="22"/>
      <c r="E9" s="21"/>
      <c r="F9" s="21"/>
    </row>
    <row r="10" customFormat="1" ht="20" customHeight="1" spans="1:7">
      <c r="A10" s="21" t="s">
        <v>32</v>
      </c>
      <c r="B10" s="21" t="s">
        <v>33</v>
      </c>
      <c r="C10" s="21"/>
      <c r="D10" s="22"/>
      <c r="E10" s="21"/>
      <c r="F10" s="21"/>
      <c r="G10" s="24"/>
    </row>
    <row r="11" customFormat="1" ht="20" customHeight="1" spans="1:6">
      <c r="A11" s="21" t="s">
        <v>34</v>
      </c>
      <c r="B11" s="21" t="s">
        <v>35</v>
      </c>
      <c r="C11" s="21" t="s">
        <v>29</v>
      </c>
      <c r="D11" s="22">
        <v>1</v>
      </c>
      <c r="E11" s="23">
        <v>6379</v>
      </c>
      <c r="F11" s="23">
        <f>D11*E11</f>
        <v>6379</v>
      </c>
    </row>
    <row r="12" customFormat="1" ht="20" customHeight="1" spans="1:6">
      <c r="A12" s="21"/>
      <c r="B12" s="21" t="s">
        <v>36</v>
      </c>
      <c r="C12" s="21"/>
      <c r="D12" s="22"/>
      <c r="E12" s="21"/>
      <c r="F12" s="21"/>
    </row>
    <row r="13" customFormat="1" ht="20" customHeight="1" spans="1:6">
      <c r="A13" s="21" t="s">
        <v>37</v>
      </c>
      <c r="B13" s="21" t="s">
        <v>38</v>
      </c>
      <c r="C13" s="21"/>
      <c r="D13" s="22"/>
      <c r="E13" s="21"/>
      <c r="F13" s="21"/>
    </row>
    <row r="14" customFormat="1" ht="20" customHeight="1" spans="1:7">
      <c r="A14" s="25" t="s">
        <v>27</v>
      </c>
      <c r="B14" s="21" t="s">
        <v>39</v>
      </c>
      <c r="C14" s="21" t="s">
        <v>40</v>
      </c>
      <c r="D14" s="22">
        <v>36070</v>
      </c>
      <c r="E14" s="25"/>
      <c r="F14" s="23">
        <f>D14*E14</f>
        <v>0</v>
      </c>
      <c r="G14" s="26"/>
    </row>
    <row r="15" customFormat="1" ht="20" customHeight="1" spans="1:6">
      <c r="A15" s="27" t="s">
        <v>41</v>
      </c>
      <c r="B15" s="28"/>
      <c r="C15" s="21"/>
      <c r="D15" s="21"/>
      <c r="E15" s="29">
        <f>F8+F11+F14</f>
        <v>7442</v>
      </c>
      <c r="F15" s="30"/>
    </row>
    <row r="16" customFormat="1" ht="30" customHeight="1" spans="1:6">
      <c r="A16" s="10" t="s">
        <v>42</v>
      </c>
      <c r="B16" s="3"/>
      <c r="C16" s="3"/>
      <c r="D16" s="3"/>
      <c r="E16" s="3"/>
      <c r="F16" s="3"/>
    </row>
    <row r="17" customFormat="1" ht="16.85" customHeight="1" spans="1:6">
      <c r="A17" s="19"/>
      <c r="B17" s="19"/>
      <c r="C17" s="19"/>
      <c r="D17" s="19"/>
      <c r="E17" s="19"/>
      <c r="F17" s="19"/>
    </row>
  </sheetData>
  <sheetProtection algorithmName="SHA-512" hashValue="5PjyPnLptRFAQRFfImr4YO9TH45hMAlggycIrBRf5SQYQrJE0+gM9q0Q9/aCgwbAc6bGlAh8n3BqxlE3Gc9pow==" saltValue="aiR4pZd4iZCvAAuwRs4rVQ==" spinCount="100000" sheet="1" objects="1"/>
  <mergeCells count="9">
    <mergeCell ref="A1:F1"/>
    <mergeCell ref="A2:D2"/>
    <mergeCell ref="E2:F2"/>
    <mergeCell ref="A3:F3"/>
    <mergeCell ref="A15:B15"/>
    <mergeCell ref="C15:D15"/>
    <mergeCell ref="E15:F15"/>
    <mergeCell ref="A16:F16"/>
    <mergeCell ref="A17:F17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view="pageBreakPreview" zoomScaleNormal="100" workbookViewId="0">
      <selection activeCell="A2" sqref="A2:C2"/>
    </sheetView>
  </sheetViews>
  <sheetFormatPr defaultColWidth="9" defaultRowHeight="14.25" outlineLevelCol="3"/>
  <cols>
    <col min="1" max="2" width="12.625" customWidth="1"/>
    <col min="3" max="3" width="64.875" customWidth="1"/>
    <col min="4" max="4" width="19.375" customWidth="1"/>
    <col min="5" max="5" width="20" customWidth="1"/>
  </cols>
  <sheetData>
    <row r="1" customFormat="1" ht="32.95" customHeight="1" spans="1:4">
      <c r="A1" s="12" t="s">
        <v>0</v>
      </c>
      <c r="B1" s="12"/>
      <c r="C1" s="12"/>
      <c r="D1" s="12"/>
    </row>
    <row r="2" customFormat="1" ht="29" customHeight="1" spans="1:4">
      <c r="A2" s="13" t="s">
        <v>1</v>
      </c>
      <c r="B2" s="13"/>
      <c r="C2" s="13"/>
      <c r="D2" s="14" t="s">
        <v>2</v>
      </c>
    </row>
    <row r="3" customFormat="1" ht="30" customHeight="1" spans="1:4">
      <c r="A3" s="15" t="s">
        <v>3</v>
      </c>
      <c r="B3" s="15" t="s">
        <v>4</v>
      </c>
      <c r="C3" s="15" t="s">
        <v>5</v>
      </c>
      <c r="D3" s="15" t="s">
        <v>6</v>
      </c>
    </row>
    <row r="4" customFormat="1" ht="30" customHeight="1" spans="1:4">
      <c r="A4" s="15">
        <v>1</v>
      </c>
      <c r="B4" s="15"/>
      <c r="C4" s="15" t="s">
        <v>43</v>
      </c>
      <c r="D4" s="16">
        <f>'工程量清单表（XJ2025-2标段）'!E19</f>
        <v>5203</v>
      </c>
    </row>
    <row r="5" customFormat="1" ht="30" customHeight="1" spans="1:4">
      <c r="A5" s="15">
        <v>2</v>
      </c>
      <c r="B5" s="15" t="s">
        <v>8</v>
      </c>
      <c r="C5" s="15"/>
      <c r="D5" s="16">
        <f>D4</f>
        <v>5203</v>
      </c>
    </row>
    <row r="6" customFormat="1" ht="30" customHeight="1" spans="1:4">
      <c r="A6" s="15">
        <v>3</v>
      </c>
      <c r="B6" s="15" t="s">
        <v>9</v>
      </c>
      <c r="C6" s="15"/>
      <c r="D6" s="15"/>
    </row>
    <row r="7" customFormat="1" ht="30" customHeight="1" spans="1:4">
      <c r="A7" s="15">
        <v>4</v>
      </c>
      <c r="B7" s="17" t="s">
        <v>10</v>
      </c>
      <c r="C7" s="17"/>
      <c r="D7" s="16">
        <f>D5</f>
        <v>5203</v>
      </c>
    </row>
    <row r="8" customFormat="1" ht="30" customHeight="1" spans="1:4">
      <c r="A8" s="15">
        <v>5</v>
      </c>
      <c r="B8" s="15" t="s">
        <v>11</v>
      </c>
      <c r="C8" s="15"/>
      <c r="D8" s="15"/>
    </row>
    <row r="9" customFormat="1" ht="30" customHeight="1" spans="1:4">
      <c r="A9" s="15">
        <v>6</v>
      </c>
      <c r="B9" s="15" t="s">
        <v>12</v>
      </c>
      <c r="C9" s="15"/>
      <c r="D9" s="15"/>
    </row>
    <row r="10" customFormat="1" ht="30" customHeight="1" spans="1:4">
      <c r="A10" s="15">
        <v>7</v>
      </c>
      <c r="B10" s="15" t="s">
        <v>13</v>
      </c>
      <c r="C10" s="15"/>
      <c r="D10" s="16">
        <f>D7</f>
        <v>5203</v>
      </c>
    </row>
    <row r="11" customFormat="1" ht="30" customHeight="1" spans="1:4">
      <c r="A11" s="18" t="s">
        <v>14</v>
      </c>
      <c r="B11" s="19"/>
      <c r="C11" s="19"/>
      <c r="D11" s="19"/>
    </row>
    <row r="12" customFormat="1" ht="16.85" customHeight="1" spans="1:4">
      <c r="A12" s="19"/>
      <c r="B12" s="19"/>
      <c r="C12" s="19"/>
      <c r="D12" s="19"/>
    </row>
  </sheetData>
  <sheetProtection algorithmName="SHA-512" hashValue="mGCwWAU2gtjBtywzLZ0EtaNikdbS9sZGvwxzBNvPBUgRuZaM2afEC90Sx2sejW4H7Y2NzJ3wduzJbJC77Oo+JA==" saltValue="YkDoB8zOUSfUwIXTx8eSeA==" spinCount="100000" sheet="1" objects="1"/>
  <mergeCells count="10">
    <mergeCell ref="A1:D1"/>
    <mergeCell ref="A2:C2"/>
    <mergeCell ref="B5:C5"/>
    <mergeCell ref="B6:C6"/>
    <mergeCell ref="B7:C7"/>
    <mergeCell ref="B8:C8"/>
    <mergeCell ref="B9:C9"/>
    <mergeCell ref="B10:C10"/>
    <mergeCell ref="A11:D11"/>
    <mergeCell ref="A12:D12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zoomScale="115" zoomScaleNormal="115" workbookViewId="0">
      <selection activeCell="G18" sqref="G18"/>
    </sheetView>
  </sheetViews>
  <sheetFormatPr defaultColWidth="9" defaultRowHeight="14.25" outlineLevelCol="5"/>
  <cols>
    <col min="1" max="1" width="11.1916666666667" style="1" customWidth="1"/>
    <col min="2" max="2" width="35.1166666666667" style="1" customWidth="1"/>
    <col min="3" max="6" width="13.9083333333333" style="1" customWidth="1"/>
    <col min="7" max="7" width="20" style="1" customWidth="1"/>
    <col min="8" max="16384" width="9" style="1"/>
  </cols>
  <sheetData>
    <row r="1" s="1" customFormat="1" ht="32.95" customHeight="1" spans="1:6">
      <c r="A1" s="2" t="s">
        <v>15</v>
      </c>
      <c r="B1" s="2"/>
      <c r="C1" s="2"/>
      <c r="D1" s="2"/>
      <c r="E1" s="2"/>
      <c r="F1" s="2"/>
    </row>
    <row r="2" s="1" customFormat="1" ht="25" customHeight="1" spans="1:6">
      <c r="A2" s="3" t="s">
        <v>44</v>
      </c>
      <c r="B2" s="3"/>
      <c r="C2" s="3"/>
      <c r="D2" s="3"/>
      <c r="E2" s="3" t="s">
        <v>2</v>
      </c>
      <c r="F2" s="3"/>
    </row>
    <row r="3" s="1" customFormat="1" ht="20" customHeight="1" spans="1:6">
      <c r="A3" s="4" t="s">
        <v>43</v>
      </c>
      <c r="B3" s="4"/>
      <c r="C3" s="4"/>
      <c r="D3" s="4"/>
      <c r="E3" s="4"/>
      <c r="F3" s="4"/>
    </row>
    <row r="4" s="1" customFormat="1" ht="20" customHeight="1" spans="1:6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</row>
    <row r="5" s="1" customFormat="1" ht="20" customHeight="1" spans="1:6">
      <c r="A5" s="4"/>
      <c r="B5" s="4" t="s">
        <v>22</v>
      </c>
      <c r="C5" s="4"/>
      <c r="D5" s="4"/>
      <c r="E5" s="4"/>
      <c r="F5" s="4"/>
    </row>
    <row r="6" s="1" customFormat="1" ht="20" customHeight="1" spans="1:6">
      <c r="A6" s="4" t="s">
        <v>23</v>
      </c>
      <c r="B6" s="4" t="s">
        <v>24</v>
      </c>
      <c r="C6" s="4"/>
      <c r="D6" s="4"/>
      <c r="E6" s="4"/>
      <c r="F6" s="4"/>
    </row>
    <row r="7" s="1" customFormat="1" ht="20" customHeight="1" spans="1:6">
      <c r="A7" s="4" t="s">
        <v>25</v>
      </c>
      <c r="B7" s="4" t="s">
        <v>26</v>
      </c>
      <c r="C7" s="4"/>
      <c r="D7" s="4"/>
      <c r="E7" s="4"/>
      <c r="F7" s="4"/>
    </row>
    <row r="8" s="1" customFormat="1" ht="20" customHeight="1" spans="1:6">
      <c r="A8" s="4" t="s">
        <v>27</v>
      </c>
      <c r="B8" s="4" t="s">
        <v>28</v>
      </c>
      <c r="C8" s="4" t="s">
        <v>29</v>
      </c>
      <c r="D8" s="4">
        <v>1</v>
      </c>
      <c r="E8" s="5" t="s">
        <v>45</v>
      </c>
      <c r="F8" s="5">
        <v>743</v>
      </c>
    </row>
    <row r="9" s="1" customFormat="1" ht="20" customHeight="1" spans="1:6">
      <c r="A9" s="4" t="s">
        <v>30</v>
      </c>
      <c r="B9" s="4" t="s">
        <v>31</v>
      </c>
      <c r="C9" s="4" t="s">
        <v>29</v>
      </c>
      <c r="D9" s="4">
        <v>1</v>
      </c>
      <c r="E9" s="5"/>
      <c r="F9" s="5"/>
    </row>
    <row r="10" s="1" customFormat="1" ht="20" customHeight="1" spans="1:6">
      <c r="A10" s="4" t="s">
        <v>32</v>
      </c>
      <c r="B10" s="4" t="s">
        <v>33</v>
      </c>
      <c r="C10" s="4"/>
      <c r="D10" s="4"/>
      <c r="E10" s="5"/>
      <c r="F10" s="5"/>
    </row>
    <row r="11" s="1" customFormat="1" ht="20" customHeight="1" spans="1:6">
      <c r="A11" s="4" t="s">
        <v>34</v>
      </c>
      <c r="B11" s="4" t="s">
        <v>35</v>
      </c>
      <c r="C11" s="4" t="s">
        <v>29</v>
      </c>
      <c r="D11" s="4">
        <v>1</v>
      </c>
      <c r="E11" s="5" t="s">
        <v>46</v>
      </c>
      <c r="F11" s="5" t="s">
        <v>46</v>
      </c>
    </row>
    <row r="12" s="1" customFormat="1" ht="20" customHeight="1" spans="1:6">
      <c r="A12" s="4"/>
      <c r="B12" s="4" t="s">
        <v>36</v>
      </c>
      <c r="C12" s="4"/>
      <c r="D12" s="4"/>
      <c r="E12" s="5"/>
      <c r="F12" s="5"/>
    </row>
    <row r="13" s="1" customFormat="1" ht="20" customHeight="1" spans="1:6">
      <c r="A13" s="4" t="s">
        <v>37</v>
      </c>
      <c r="B13" s="4" t="s">
        <v>47</v>
      </c>
      <c r="C13" s="4"/>
      <c r="D13" s="4"/>
      <c r="E13" s="5"/>
      <c r="F13" s="5"/>
    </row>
    <row r="14" s="1" customFormat="1" ht="20" customHeight="1" spans="1:6">
      <c r="A14" s="4" t="s">
        <v>27</v>
      </c>
      <c r="B14" s="4" t="s">
        <v>39</v>
      </c>
      <c r="C14" s="4" t="s">
        <v>40</v>
      </c>
      <c r="D14" s="4">
        <v>21155</v>
      </c>
      <c r="E14" s="6"/>
      <c r="F14" s="5">
        <f>D14*E14</f>
        <v>0</v>
      </c>
    </row>
    <row r="15" s="1" customFormat="1" ht="20" customHeight="1" spans="1:6">
      <c r="A15" s="4" t="s">
        <v>48</v>
      </c>
      <c r="B15" s="4" t="s">
        <v>49</v>
      </c>
      <c r="C15" s="4"/>
      <c r="D15" s="4"/>
      <c r="E15" s="5"/>
      <c r="F15" s="5"/>
    </row>
    <row r="16" s="1" customFormat="1" ht="20" customHeight="1" spans="1:6">
      <c r="A16" s="4" t="s">
        <v>27</v>
      </c>
      <c r="B16" s="4" t="s">
        <v>39</v>
      </c>
      <c r="C16" s="4" t="s">
        <v>40</v>
      </c>
      <c r="D16" s="4">
        <v>945</v>
      </c>
      <c r="E16" s="6"/>
      <c r="F16" s="5">
        <f>D16*E16</f>
        <v>0</v>
      </c>
    </row>
    <row r="17" s="1" customFormat="1" ht="20" customHeight="1" spans="1:6">
      <c r="A17" s="4" t="s">
        <v>50</v>
      </c>
      <c r="B17" s="4" t="s">
        <v>51</v>
      </c>
      <c r="C17" s="4"/>
      <c r="D17" s="4"/>
      <c r="E17" s="5"/>
      <c r="F17" s="5"/>
    </row>
    <row r="18" s="1" customFormat="1" ht="20" customHeight="1" spans="1:6">
      <c r="A18" s="4" t="s">
        <v>27</v>
      </c>
      <c r="B18" s="4" t="s">
        <v>39</v>
      </c>
      <c r="C18" s="4" t="s">
        <v>40</v>
      </c>
      <c r="D18" s="4">
        <v>3120</v>
      </c>
      <c r="E18" s="6"/>
      <c r="F18" s="5">
        <f>D18*E18</f>
        <v>0</v>
      </c>
    </row>
    <row r="19" s="1" customFormat="1" ht="20" customHeight="1" spans="1:6">
      <c r="A19" s="7" t="s">
        <v>41</v>
      </c>
      <c r="B19" s="8"/>
      <c r="C19" s="9"/>
      <c r="D19" s="9"/>
      <c r="E19" s="5">
        <f>F8+F11+F14+F16+F18</f>
        <v>5203</v>
      </c>
      <c r="F19" s="5"/>
    </row>
    <row r="20" s="1" customFormat="1" ht="25" customHeight="1" spans="1:6">
      <c r="A20" s="10" t="s">
        <v>52</v>
      </c>
      <c r="B20" s="3"/>
      <c r="C20" s="3"/>
      <c r="D20" s="3"/>
      <c r="E20" s="3"/>
      <c r="F20" s="3"/>
    </row>
    <row r="21" s="1" customFormat="1" ht="16.85" customHeight="1" spans="1:6">
      <c r="A21" s="11"/>
      <c r="B21" s="11"/>
      <c r="C21" s="11"/>
      <c r="D21" s="11"/>
      <c r="E21" s="11"/>
      <c r="F21" s="11"/>
    </row>
  </sheetData>
  <sheetProtection algorithmName="SHA-512" hashValue="W6/BtrLVEwJ0sJSueiH+mn7QKzRD1tvkJc56ah4I/NsE0UWawrwDYVPK7fQG9nyYj74/fkwqOjbZTWDN0smRyQ==" saltValue="N9poHVC/TKLNLdZz+N49Yg==" spinCount="100000" sheet="1" objects="1"/>
  <mergeCells count="9">
    <mergeCell ref="A1:F1"/>
    <mergeCell ref="A2:D2"/>
    <mergeCell ref="E2:F2"/>
    <mergeCell ref="A3:F3"/>
    <mergeCell ref="A19:B19"/>
    <mergeCell ref="C19:D19"/>
    <mergeCell ref="E19:F19"/>
    <mergeCell ref="A20:F20"/>
    <mergeCell ref="A21:F2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5" master="" otherUserPermission="visible"/>
  <rangeList sheetStid="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SmartCost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报价汇总表（XJ2025-1标段）</vt:lpstr>
      <vt:lpstr>工程量清单表（XJ2025-1标段）</vt:lpstr>
      <vt:lpstr>报价汇总表（XJ2025-2标段）</vt:lpstr>
      <vt:lpstr>工程量清单表（XJ2025-2标段）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47</cp:lastModifiedBy>
  <dcterms:created xsi:type="dcterms:W3CDTF">2025-03-21T13:39:00Z</dcterms:created>
  <dcterms:modified xsi:type="dcterms:W3CDTF">2025-03-31T09:14:53Z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7341461B83814863A6FF9F91539DFEC9_12</vt:lpwstr>
  </property>
</Properties>
</file>